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https://ideantioquia-my.sharepoint.com/personal/maryfp_idea_gov_co/Documents/Escritorio/"/>
    </mc:Choice>
  </mc:AlternateContent>
  <xr:revisionPtr revIDLastSave="44" documentId="8_{3955C4C5-C632-401F-9645-5B413EF9E075}" xr6:coauthVersionLast="45" xr6:coauthVersionMax="45" xr10:uidLastSave="{589340CD-6DEB-4B29-91AE-2669F9D8373B}"/>
  <bookViews>
    <workbookView xWindow="-120" yWindow="-120" windowWidth="24240" windowHeight="13140" xr2:uid="{00000000-000D-0000-FFFF-FFFF00000000}"/>
  </bookViews>
  <sheets>
    <sheet name="Adquisiciones  " sheetId="2" r:id="rId1"/>
  </sheets>
  <definedNames>
    <definedName name="_xlnm._FilterDatabase" localSheetId="0" hidden="1">'Adquisiciones  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1" i="2" l="1"/>
  <c r="J110" i="2"/>
  <c r="J109" i="2"/>
  <c r="J23" i="2"/>
  <c r="J9" i="2"/>
  <c r="J8" i="2"/>
  <c r="I111" i="2"/>
  <c r="I110" i="2"/>
  <c r="I109" i="2"/>
  <c r="I23" i="2"/>
  <c r="I9" i="2"/>
  <c r="I8" i="2"/>
</calcChain>
</file>

<file path=xl/sharedStrings.xml><?xml version="1.0" encoding="utf-8"?>
<sst xmlns="http://schemas.openxmlformats.org/spreadsheetml/2006/main" count="678" uniqueCount="142">
  <si>
    <t>Ubicación</t>
  </si>
  <si>
    <t xml:space="preserve">Modalidad de selección </t>
  </si>
  <si>
    <t>Duración estimada del contrato (intervalo: días, meses, años)</t>
  </si>
  <si>
    <t>CCE-02</t>
  </si>
  <si>
    <t>Fuente de los recursos</t>
  </si>
  <si>
    <t>Estado de solicitud de vigencias futuras</t>
  </si>
  <si>
    <t>CO-ANT</t>
  </si>
  <si>
    <t>¿Se requieren vigencias futuras?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</si>
  <si>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</si>
  <si>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</si>
  <si>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</si>
  <si>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</si>
  <si>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</si>
  <si>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</si>
  <si>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</si>
  <si>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</si>
  <si>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</si>
  <si>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</si>
  <si>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</si>
  <si>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</si>
  <si>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SERVICIOS PROFESIONALES PARA APOYO A LA GESTION DE LA DEPENDENCIA ELABORACION Y GESTION DEL PLAN ESTRATEGICO</t>
  </si>
  <si>
    <t>SERVICIOS FACTURACION ELECTRONICA</t>
  </si>
  <si>
    <t>SERVICIOS DE REVISORIA FISCAL</t>
  </si>
  <si>
    <t>APOYAR A LA DIRECCIÓN DE OPERACIONES EN LA EJECUCIÓN DE LAS ACTIVIDADES RELACIONADAS CON LA ASOCIACIÓN, INDIZACIÓN Y REVISIÓN DE LOS DOCUMENTOS SOPORTES DEL MOVIMIENTO DIARIO EN EL SISTEMA DE INFORMACIÓN</t>
  </si>
  <si>
    <t>APOYAR CON LA DIGITALIZACIÓN Y ORGANIZACIÓN DE LOS DOCUMENTOS RESULTANTES DE LAS ACTIVIDADES PROPIAS DE LA DIRECCIÓN DE OPERACIONES</t>
  </si>
  <si>
    <t>ACOMPAÑAR A LA SUBGERENCIA COMERCIAL DE FOMENTO Y DESARROLLO EN LA ORIENTACIÓN Y ACOMPAÑAMIENTO A LOS ALCALDES MUNICIPALES EN LA OFICINA DE LOS ALCALDES IMPLEMENTADA POR LA GERENCIA GENERAL, EN CUMPLIMIENTO DE LAS ACTIVIDADES PROPIAS DEL IDEA.</t>
  </si>
  <si>
    <t>APOYO A LA SUBGERENCIA COMERCIAL DE FOMENTO Y DESARROLLO, EN LA BUSQUEDA Y GESTIÓN DE LA INFORMACIÓN DE LOS CLIENTES POTENCIALES, ASÍ COMO TAMBIEN EN LA PROMOCIÓN DE LOS SERVICIOS Y PRODUCTOS QUE OFRECE EL INSTITUTO PARA COLOCACIÓN Y CAPTACIÓN DE RECURSOS.</t>
  </si>
  <si>
    <t>DESARROLLAR SEMINARIOS Y/O DIPLOMADOS EN TEMAS CONCERNIENTES DE HACIENDA PÚBLICA, DIRIGIDO A SERVIDORES PÚBLICOS DE LOS MUNICIPIOS  DEL DEPARTAMENTO DE ANTIOQUIA, CON EL FIN DE MEJORAR EL DESEMPEÑO Y LA CAPACIDAD DE GESTIÓN INSTITUCIONAL.</t>
  </si>
  <si>
    <t>APOYAR A LA DIRECCIÓN DE GESTIÓN HUMANA EN LA DETERMINACIÓN Y CUANTIFICACIÓN DE LOS CÁLCULOS ACTUARIALES DE LOS PASIVOS PENSIONALES DEL INSTITUTO QUE INCLUYA EL ESTUDIO ACTUARIAL DE LAS RESERVAS DE JUBILACIÓN, SOBREVIVENCIA Y AUXILIOS FUNERARIOS A FECHA DE CORTE 31 DE DICIEMBRE DE 2019, REALIZADOS TENIENDO EN CUENTA LAS NORMAS LOCALES Y LAS NORMAS NIIF”.</t>
  </si>
  <si>
    <t>SELECCIÓN DE UN OPERADOR  PARA LA ADMINISTRACIÓN DE LOS PLANES DE BIENESTAR SOCIAL, CAPACITACIÓN, ESTIMULOS Y EL SISTEMA DE SEGURIDAD Y SALUD EN EL TRABAJO DE LA VIGENCIA 2020</t>
  </si>
  <si>
    <t>ACOMPAÑAR JURIDICAMENTE A LA DIRECCIÓN DE GESTIÓN HUMANA EN LOS TEMAS RELACIONADOS CON DERECHO LABORAL Y SEGURIDAD SOCIAL, DE CONFORMIDAD CON LA LEGISLACIÓN VIGENTE.</t>
  </si>
  <si>
    <t>REALIZAR LAS AUDITORIAS INTERNAS DE CALIDAD A LOS PROCESOS DE LA INSTITUCIÓN PARA LA VIGENCIA 2020</t>
  </si>
  <si>
    <t>REALIZAR ACTIVIDADES DE PREVENCIÓN EN EL INSTITUTO PARA LA VIGENCIA 2020</t>
  </si>
  <si>
    <t>CONTRATAR LOS SERVICIOS PROFESIONALES PARA CUMPLIR CON LAS ACTIVIDADES SOLICITADAS POR LA SUPERINTENDENCIA FINANCIERA DE COLOMBIA  Y EL SEGUIMIENTO A LA CONTRATACIÓN DEL INSTITUTO</t>
  </si>
  <si>
    <t>CAPACITACIÓN A LOS ALCALDES, DIRECTORES DE PLANEACIÓN Y/O DE PROYECTOS MUNICIPALES EN TEMAS DE COOPERACIÓN INTERNACIONAL Y NACIONAL</t>
  </si>
  <si>
    <t>SUSCRIPCIÓN SISTEMA DE INFORMACIÓN DE COOPERACIÓN</t>
  </si>
  <si>
    <t>CONSTRUCCIÓN DE CONEXIÓN ALCANTARILLADO A LA RED PUBLICA</t>
  </si>
  <si>
    <t>INTERVENTORIA CONSTRUCCION CONEXIÓN ALCANTARILLADO</t>
  </si>
  <si>
    <t>LA CONTRATACIÓN DE UN SERVICIO DE SOC PERMITE AL IDEA CUMPLIR CON 18 NUMERALES DE LA CIRCULAR 007 DE 2018, 1 NUMERAL DE LA CIRCULAR 008 DE 2018 Y 1 NUMERAL DE LA CIRCULAR 005 DE 2019.</t>
  </si>
  <si>
    <t>PRESTAR EL SERVICIO DE CONSULTA Y REPORTE DE LA INFORMACIÓN FINANCIERA DE LOS CLIENTES ACTUALES Y POTENCIALES EN RAZÓN DEL DESARROLLO DEL OBJETO SOCIAL DEL INSTITUTO PARA EL DESARROLLO DE ANTIOQUIA -IDEA.</t>
  </si>
  <si>
    <t xml:space="preserve">FUNCIONARIO DE APOYO A LAS TAREAS DE LA DEPENDENCIA </t>
  </si>
  <si>
    <t>LA CONTRATACIÓN DE LA LICENCIA EMS3 DE MICROSOFT, LA CUAL PERMITE AL IDEA DAR CUMPLIMIENTO A LA LEY 1581 DE 2012 Y A LAS CIRCULARES 007, 008 DE 2018 Y 005 DE 2019 DE LA SUPERFINANCIERA.</t>
  </si>
  <si>
    <t>APOYO PROFESIONAL A LA DIRECCIÓN PROCESO FINANCIERO Y EJECUCION PARA LA LIQUIDACION DE CONTRATOS</t>
  </si>
  <si>
    <t>APOYO PROFESIONAL A LA DIRECCIÓN CONSTRUCCION DE BASES DE DATOS DE COOPERACION Y APOYO LOGISTICO EN EVENTOS DE CAPACITACION</t>
  </si>
  <si>
    <t>CONTRATACIÓN DE MANTENIMIENTO O ADQUISICIÓN DE SOFTWARE</t>
  </si>
  <si>
    <t>AUDITORIA ICONTEC</t>
  </si>
  <si>
    <t>PROFESIONAL ESPECIALIZADO PARA MODELACION FINANCIERA</t>
  </si>
  <si>
    <t>PROFESIONAL ESPECIALIZADO PROYECCIONES GAP</t>
  </si>
  <si>
    <t>SOPORTE ESPECIALIZADO  A LA PLATAFORMA TECNOLÓGICA (BOLSA DE 100 HORAS)</t>
  </si>
  <si>
    <t>SEGURIDAD INFORMÁTICA (FORTALECIMIENTO DE ESQUEMAS DE SEGURIDAD - PRUEBAS DE VULNERABILIDAD)</t>
  </si>
  <si>
    <t>SISTEMA PARA LA GESTIÓN DOCUMENTAL EN MODALIDAD SAAS</t>
  </si>
  <si>
    <t>RENOVACIÓN  DE SOPORTE TECNICO Y /O  ADQUSICION DE LICENCIAS SOFTWARE IDEA</t>
  </si>
  <si>
    <t>IMPRESORAS CENTRALIZADAS POR OUTSORCING</t>
  </si>
  <si>
    <t xml:space="preserve">PRESTAR EL SERVICO DE SOPORTE  SOFTWARE - SISTEMAS DE INFORMACION  MISIONAL SIIF  </t>
  </si>
  <si>
    <t>PRESTAR EL SERVICO DE SOPORTE  SOFTWARE - SISTEMAS DE INFORMACION  MISIONAL XENCO</t>
  </si>
  <si>
    <t xml:space="preserve">ARRENDAMIENTO IAAS - PLATAFORMA TECNOLÓGICA NUBE AZURE DE MICROSOFT </t>
  </si>
  <si>
    <t>PARTICIPAR Y ACOMPAÑAR EN LA IMPLEMENTACION DE LA ESTRATEGIA DE GOBIERNO EN LINEA Y TRANSFORMACION DIGITAL - PORTAL WEB E INTRANET Y SOPORTE AI USUARIO FINAL DEL IDEA</t>
  </si>
  <si>
    <t xml:space="preserve">COMPRA O OUTSORCING DE COMPUTADORES DE ESCRITORIO Y PORTATILES </t>
  </si>
  <si>
    <t>COMPRA O OUTSORCING DE SCANNERS PARA DIGITALIZACION DE DOCUMENTOS</t>
  </si>
  <si>
    <t>COMPRA DE SERVIDORES Y ALMACENAMIENTO PARA EL  DATACENTER IDEA</t>
  </si>
  <si>
    <t>COMPRA DE EQUIPOS DE TELECOMUNICACIONES</t>
  </si>
  <si>
    <t xml:space="preserve">MODELO DE DATOS DE REPORTES FINANACIEROS </t>
  </si>
  <si>
    <t>IMPLEMENTACION DE SISTEMA DE INFORMACION ERP</t>
  </si>
  <si>
    <t xml:space="preserve">REALIZAR LOS AVALUOS COMERCIALES DE LOS BIENES INMUEBLES DE EL IDEA Y DE AQUELLOS QUE SEA JURIDIDCMANTE RESPONSABLES O SE ENCUENTREN EN UN PROCESO LEGAL </t>
  </si>
  <si>
    <t>“APOYAR A LA SUBGERENCIA ADMINISTRATIVA EN LAS LABORES MANTENIMIENTO DE LOS BIENES MUEBLES E INMUEBLES, UBICADOS EN EL MUNICIPIO DE LA PINTADA, PROPIEDAD DEL INSTITUTO PARA EL DESARROLLO DE ANTIOQIA - IDEA”</t>
  </si>
  <si>
    <t>“SUMINISTRO DE COMBUSTIBLES PARA ABASTECER EL PARQUE AUTOMOTOR PROPIEDAD DEL INSTITUTO PARA EL DESARROLLO DE ANTIOQUIA -IDEA-.”</t>
  </si>
  <si>
    <t>PRESTAR EL SERVICIO DE VIGILANCIA  PRIVADA EN LAS INSTALACIONES DEL  EDIFICIO ALEJANDRO LÓPEZ RESTREPO Y OTROS BIENES INMUEBLES PROPIEDAD DEL IDEA</t>
  </si>
  <si>
    <t>PRESTAR EL SERVICIO DE ASEO, CAFETERÍA, APOYO LOGÍSTICO Y SOPORTE TÉCNICO LOCATIVO NECESARIO PARA LA ADECUADA OPERACIÓN Y CONSERVACIÓN DEL EDIFICIO ALEJANDRO LÓPEZ RESTREPO, SEDE ADMINISTRATIVO DEL INSTITUTO PARA EL DESARROLLO DE ANTIOQUIA Y EN EL LOTE CO</t>
  </si>
  <si>
    <t>REALIZAR LA RECARGA ELECTRÓNICA DEL SERVICIO FLYPASS CATEGORIA I PARA SER UTILIZADOS EN LOS PEAJES CON ESTA COBERTURA, EN  TRASLADOS  CON EL PERSONAL DEL IDEA Y VIAJES DE COMISIÓN OFICIAL.</t>
  </si>
  <si>
    <t>SUMINISTRO DE ÚTILES DE OFICINA, PAPELERÍA PREIMPRESA, TÓNER, REQUERIDOS POR EL INSTITUTO PARA EL DESARROLLO DE ANTIOQUIA -IDEA</t>
  </si>
  <si>
    <t>SUMINISTRO Y RECARGA DE LOS EXTINTORES PORTÁTILES CONTRA INCENDIO, UBICADOS EN LAS INSTALACIONES DEL EDIFICIO ADMINISTRATIVO DEL INSTITUTO PARA EL DESARROLLO DE ANTIOQUIA EDATEL Y VEHÍCULOS DE PROPIEDAD DE LA ENTIDAD</t>
  </si>
  <si>
    <t>“SUMINISTRO DE UNIFORMES CON SIMBOLOS INSTITUCIONALES, PARA EL PERSONAL DE APOYO DEL INSTITUTO PARA EL DESARROLLO DE ANTIOQUIA -IDEA-“.</t>
  </si>
  <si>
    <t>CONTRATAR  LAS PÓLIZAS DE TODO RIESGO DAÑOS MATERIALES
INCENDIO COLECTIVA DEUDORESAUTOMÓVILES
RESPONSABILIDAD CIVIL EXTRACONTRACTUAL 
MANEJO GLOBAL 
INFIDELIDAD Y RIESGOS FINANCIEROS
VIDA GRUPO
ACCIDENTES PERSONALES
VIDA GRUPO DEUDORES
RESPONSABILIDAD CIVIL SERVIDORES PÚBLICOS GRUPO I</t>
  </si>
  <si>
    <t>CONTRATAR  LAS PÓLIZAS DGRUPO II Y GRUPO III</t>
  </si>
  <si>
    <t xml:space="preserve">SUMUNISTRO DE LOS TIQUETES  AEREOS LOCALES , NACIONALES E INTERNACIONALES  REQUERIDOS  POR EL INSTITUTO PARA EL DESARROLLO DE ANTIOQUIA -IDEA- PARA EL DESPLAZAMIENTO DE SUS FUNCIONARIOS EN MISIONES OFICIALES </t>
  </si>
  <si>
    <t>PRESTAR EL SERVICIO DE MANTENIMIENTO PREVENTIVO Y CORRECTIVO CON SUMINISTRO DE REPUESTOS AL SISTEMA DE AIRE ACONDICIONADO DEL INSTITUTO PARA EL DESARROLLO DE ANTIOQUIA -IDEA-.</t>
  </si>
  <si>
    <t>REALIZAR MANTENIMIENTO PREVENTIVO Y CORRECTIVO, CON SUMINISTRO DE REPUESTOS A LOS SISTEMAS Y EQUIPOS DE BOMBEO DE AGUAS FREATICAS, ABASTO Y CONTRAINCENDIO DE LAS INSTALACIONES DEL INSTITUTO PARA EL DESARROLLO DE ANTIOQUIA -IDEA</t>
  </si>
  <si>
    <t>REALIZAR EL MANTENIMIENTO PREVENTIVO Y CORRECTIVO, CON SUMINISTRO DE REPUESTOS PARA EL SISTEMA ELÉCTRICO DEL INSTITUTO PARA EL DESARROLLO DE ANTIOQUIA –IDEA–.</t>
  </si>
  <si>
    <t>REALIZAR EL MANTENIMIENTO PREVENTIVO Y CORRECTIVO CON SUMINISTRO DE REPUESTOS E INSUMOS A LOS EQUIPOS AUDITORIO Y ESCRITORIO DEL INSTITUTO PARA EL DESARROLLO DE ANTIOQUIA”</t>
  </si>
  <si>
    <t>REALIZAR EL MANTENIMIENTO PREVENTIVO Y CORRECTIVO CON SUMINISTRO DE REPUESTOS A LAS PUERTAS VIDRIERAS, VENTANAS Y CERRADURAS DEL INSTITUTO PARA EL DESARROLLO DE ANTIOQUIA-IDEA-</t>
  </si>
  <si>
    <t>REALIZAR EL MANTENIMIENTO PREVENTIVO Y CORRECTIVO CON SUMINISTRO DE REPUESTOS A LAS CAFETERIAS Y MOLINO DE CAFE DEL INSTITUTO PARA EL DESARROLLO DE ANTIOQUIA-IDEA-</t>
  </si>
  <si>
    <t>MANTENIMIENTO DE PISOS DE MADERA DE LA OFICINA GERENCIA Y AUDITORIO IDEA</t>
  </si>
  <si>
    <t>REALIZAR EL MANTENIMIENTO PREVENTIVO Y CORRECTIVO DEL CIRCUITO CERRADO DE TELEVISIÓN IP (CCTV IP), SISTEMA DE DETECCIÓN DE INCENDIOS, SISTEMA DE CONTROL DE ACCESO, SISTEMA DE INTRUSIÓN Y SISTEMA DE AUDIO EVACUACIÓN.</t>
  </si>
  <si>
    <t>MANTENIMIENTO DE CERRAMIENTOS DE PREDIOS DEL IDEA</t>
  </si>
  <si>
    <t>MANTENIMIENTO Y REPARACIÓN DE TECHOS Y FACHAS DE INMUEBLES DE PROPIEDAD DEL IDEA</t>
  </si>
  <si>
    <t>REALIZAR EL MANTENIMIENTO PREVENTIVO Y CORRECTIVO CON SUMINISTRO DE REPUESTOS AL ASCENSOR ANDINO QUE FUNCIONA EN LAS INSTALACIONES DEL INSTITUTO PARA EL DESARROLLO DE ANTIOQUIA - IDEA -</t>
  </si>
  <si>
    <t>REALIZAR EL MANTENIMIENTO PREVENTIVO Y CORRECTIVO CON SUMINISTRO DE REPUESTOS  A LAS MOTOCICLETAS  DEL  INSTITUTO  PARA EL DESARROLLO DE ANTIOQUIA  -IDEA-.</t>
  </si>
  <si>
    <t>REALIZAR EL MANTENIMIENTO PREVENTIVO Y CORRECTIVO, CON SUMINISTRO DE REPUESTOS A LOS VEHÍCULOS DEL PARQUE AUTOMOTOR DEL INSTITUTO PARA EL DESARROLLO DE ANTIOQUIA -IDEA</t>
  </si>
  <si>
    <t>PRESTAR EL SERVICIO DE LAVADO DEL PARQUE AUTOMOTOR DEL INSTITUTO PARA EL DESARROLLO DE ANTIOQUIA –IDEA-”</t>
  </si>
  <si>
    <t>REALIZAR LA REVISIÓN TECNICO-MECÁNICA Y DE EMISIONES CONTAMINANTES A LOS VEHÍCULOS Y MOTOCICLETAS DEL PARQUE AUTOMOTOR DEL INSTITUTO PARA EL DESARROLLO DE ANTIOQUIA -IDEA-.</t>
  </si>
  <si>
    <t>LLEVAR A CABO EL MANTENIMIENTO INTEGRAL A LOS JARDINES, ÁRBOLES, ZONAS VERDES Y PASILLOS INTERNOS Y EXTERNOS DE LA SEDE ADMINISTRATIVA DEL IDEA, INCLUYE EL SUMINISTRO DE INSUMOS Y LA RECUPERACIÓN DE ZONAS VERDES A LOS BIENES INMUEBLES PROPIEDAD DEL IDEA.</t>
  </si>
  <si>
    <t>REALIZAR EL MANTENIMIENTO PREVENTIVO Y CORRECTIVO A LA IMPRESORA DE MARCA DATACARD CP 60 PLUS DE PROPIEDAD DEL INSTITUTO PARA EL DESARROLLO DE ANTIOQUIA -IDEA (IMPRESO DE CARNET)</t>
  </si>
  <si>
    <t>SUMINISTRO DE HERRAMIENTAS, REPUESTOS Y ELEMENTOS DE FERRETERÍA,  ELÉCTRICOS, ELECTROMECÁNICOS, ELECTRÓNICOS Y DE LA CONSTRUCCIÓN EN GENERAL, PARA GARANTIZAR LA SOSTENIBILIDAD DE LOS BIENES MUEBLES E INMUEBLES DEL IDEA</t>
  </si>
  <si>
    <t xml:space="preserve">ADQUISICIÓN DE LAS PÓLIZAS DE SEGUROS DE ACCIDENTES DE TRÁNSITO SOAT PARA LOS VEHÍCULOS Y MOTOS DEL PARQUE AUTOMOTOR DEL INSTITUTO PARA EL DESARROLLO DE ANTIOQUIA -IDEA </t>
  </si>
  <si>
    <t>SERVICIO DE BANQUETERIA, ATENCIÓN GASTRONÓMICA PROFESIONAL Y ETIQUETA DE MESA PARA ATENDER LAS DIFERENTES ACTIVIDADES INSTITUCIONALES DEL IDEA.</t>
  </si>
  <si>
    <t>PLANTA TELEFÓNICA    -   PRESTAR EL SERVICIO DE VOZ ADMINISTRADA, MEDIANTE TELEFONÍA IP AL IDEA.</t>
  </si>
  <si>
    <t>MANTENIMIENTO DE INSTALACIONES FUNDACION FERROCARRIL DE ANTIOQUIA</t>
  </si>
  <si>
    <t xml:space="preserve">PRESTAR APOYO AL CENTRO DE ADMINISTRACIÓN DOCUMENTAL EN LA ORGANIZACIÓN Y ACTUALIZACIÓN DE EXPEDIENTES SEGÚN LAS TABLAS DE RETENCIÓN DOCUMENTAL. </t>
  </si>
  <si>
    <t>PRESTAR AL INSTITUTO PARA EL DESARROLLO DE ANTIOQUIA EL SERVICIO DE CUSTODIA, CODIFICACIÓN, RECUPERACIÓN Y TRANSPORTE DE INFORMACIÓN TANTO FÍSICA COMO ELECTRÓNICA</t>
  </si>
  <si>
    <t>PRESTAR APOYO AL CENTRO DE ADMINISTRACIÓN DOCUMENTAL EN EL REGISTRO DE LAS COMUNICACIONES OFICIALES ENVIADAS TANTO FÍSICAS COMO ELECTRÓNICAS GENERADAS POR EL INSTITUTO PARA EL DESARROLLO DE ANTIOQUIA -IDEA (4-72)</t>
  </si>
  <si>
    <t xml:space="preserve">SISTEMA PARA LA GESTIÓN DOCUMENTAL EN MODALIDAD SAAS - IDEAL </t>
  </si>
  <si>
    <t>RENOVACIÓN DE SOPORTE TÉCNICO Y/O ADQUISICIÓN DE LICENCIA SOFTWARE IDEA</t>
  </si>
  <si>
    <t>PRESTAR EL SERVICIO DE ENCUADERNACIÓN REQUERIDO POR EL INSTITUTO PARA EL DESARROLLO DE ANTIOQUIA-IDEA-</t>
  </si>
  <si>
    <t>REALIZACION DE MANTENIMIENTO PREVENTIVO Y CORRECTIVO AL MOBILIARIO Y A LOS MODULOS DE ARCHIVO DEL IDEA</t>
  </si>
  <si>
    <t>REALIZAR LA ENCUESTA DE SATISFACCION DEL CLIENTE EXTERNO Y LA INTERPRETACION DE LOS RESULTADOS PARA   APOYAR  A LA OFICINA DE COMUNICACIONES EN  LA EJECUCIÓN DEL PLAN DE MERCADEO Y PLAN DE MEDIOS.</t>
  </si>
  <si>
    <t xml:space="preserve">CREACIÓN, DESARROLLO Y CONCEPTUALIZACIÓN DE CAMPAÑAS Y ESTRATEGIAS COMUNICACIONALES, QUE INCLUYAN ASESORÍA CREATIVA, DIFUSIÓN EN MEDIOS MASIVOS Y ALTERNATIVOS DE PUBLICIDAD ATL, ACTIVIDAD BTL, PRODUCCIÓN AUDIOVISUAL, PRODUCCIÓN LITOGRÁFICA, DE MATERIAL PROMOCIONAL Y DE GRAN FORMATO, PARA ATENDER LAS NECESIDADES DE COMUNICACIÓN PÚBLICA DEL INSTITUTO PARA EL DESARROLLO DE ANTIOQUIA – IDEA </t>
  </si>
  <si>
    <t>SUSCRIPCION A  LA REVISTA SEMANA</t>
  </si>
  <si>
    <t>FIESTAS TRADICIONALES Y EVENTOS DEPORTIVOS Y CULTURALES DE LOS MUNICIPIOS</t>
  </si>
  <si>
    <t>INSTITUTO DE CULTURA: ESTÍMULOS CREACIÓN Y FORTALECIMIENTO DE LAS ACTIVIDADES ARTÍSTICAS ARTES ESCÉNICAS, ARTES VISUALES, CULTURA AFRO, DANZAS, MÚSICA, PATRIMONIO CULTURAL, BIBLIOTECA Y LECTURA, Y ARTESANÍAS, ENTRE OTROS</t>
  </si>
  <si>
    <t>INDEPORTES APOYAR, CONCURRIR Y COFINANCIAR, CUANDO SE REQUIERA, A LOS MUNICIPIOS PARA LA REALIZACIÓN DE PROGRAMAS E INICIATIVAS SOCIALES EN EL DEPORTE,LA RECREACIÓN Y EDUCACIÓN FÍSICA</t>
  </si>
  <si>
    <t xml:space="preserve">DOTACIÓN DE HERRAMIENTAS TECNOLÓGICAS PARA EL DESARROLLO DE LAS ACTIVIDADES DE LA OFICINA ASESORA DE COMUNICACIONES: CÁMARAS Y ACCESORIOS FOTOGRÁFICOS, MICRÓFONOS, TRÍPODES, SOPORTES, ETC. </t>
  </si>
  <si>
    <t>PRESTAR APOYO PROFESIONAL A LA DIRECCIÓN TÉCNICA CONTRACTUAL Y ADMINISTRATIVA, PARTICIPANDO EN LOS DIFERENTES PROCESOS DE CONTRATACIÓN, EN  COMITÉS ASESORES Y EVALUADORES Y ACTIVIDADES RELACIONADA CON LOS PROCESOS QUE REALIZA LA DEPENDENCIA .</t>
  </si>
  <si>
    <t xml:space="preserve">PRESTAR APOYO PROFESIONAL A LA DIRECCIÓN JURIDICA COMERCIAL EN LOS PROCESOS QUE REALIZA LA DEPENDENCIA </t>
  </si>
  <si>
    <t>PRESTAR APOYO PROFESIONAL A LA DIRECCIÓN JURIDICA COMERCIAL EN LO RELACIONADO CON EL MANEJO DE GARANTÍAS</t>
  </si>
  <si>
    <t xml:space="preserve">REALIZAR ACTIVIDADES DE DEPENDENCIA JUDICIAL EN LOS LUGARES DONDE EL IDEA NO TIENE PRESENCIA FRECUENTE. </t>
  </si>
  <si>
    <t>ABOGADOS EXTERNOS PARA EL APOYO EN EL  COBRO DE CARTERA DEL IDEA</t>
  </si>
  <si>
    <t xml:space="preserve">ASESORIA EXTERNA JURIDICA ESPECIALIZADA  EN DEFENSA LEGAL DE ALGUNAS DEMANDAS EN CONTRA O A FAVOR DEL INSTITUTO </t>
  </si>
  <si>
    <t>PROPORCIONAR LAS RENOVACIONES DE LAS PUBLICACIONES QUE CONFORMAN EL PRODUCTO MULTILEGIS Y LA PUBLICACIÓN MULTIMEDIA ESPECIALIZADA EN EL CAMPO JURÍDICO PERMITIENDO A LOS USUARIOS DEL IDEA LA INTERACCIÓN CON CONTENIDOS SELECCIONADOS EN INTERNET.</t>
  </si>
  <si>
    <t>SUSCRIPCIÓN DEL IDEA AL LIBRO ELECTRÓNICO DENOMINADO ESTATUTO DE LA CONTRATACIÓN ESTATAL EN COLOMBIA, EN LA MODALIDAD DE LICENCIA DE USO.</t>
  </si>
  <si>
    <t>PROPORCIONAR A LOS FUNCIONARIOS DE LAS DIRECCIONES TÉCNICA CONTRACTUAL Y ADMINISTRATIVA Y TÉCNICA JURÍDICA COMERCIAL NOTIFICACIONES EN LÍNEA Y VISUALIZACIÓN DE ACTUACIONES PUBLICADAS MEDIANTE EL PORTAL WEB DE LA RAMA JUDICIAL, VISUALIZACIÓN DE PROVIDENCIAS Y AGENDA JUDICIAL DE LAS DEMANDAS EN LAS QUE EL INSTITUTO PARA EL DESARROLLO DE ANTIOQUIA-IDEA- FIGURE COMO DEMANDANTE O DEMANDADO PREVIO REGISTRO DE LOS PROCESOS EN EL SISTEMA DE LITIGIOVIRTUAL.COM</t>
  </si>
  <si>
    <t>“REALIZAR EL AVALÚO COMERCIAL DE LOS BIENES MUEBLES E INMUEBLES QUE HACEN PARTE DE LOS PROCESOS JUDICIALES”.</t>
  </si>
  <si>
    <t>PRESTAR EL SERVICIO DE CALIFICACIÓN DE RIESGO CREDITICIO DE LA CAPACIDAD DE PAGO DE CORTO Y LARGO PLAZO DE EL INSTITUTO PARA EL DESARROLLO DE ANTIOQUIA – IDEA.</t>
  </si>
  <si>
    <t>PRESTAR APOYO ADMINISTRATIVO Y LOGISTICO QUE FACILITE LA RELACIÓN ENTRE EL INSTITUTO  PARA EL DESARROLLO DE ANTIOQUIA – IDEA Y EL DESPACHO DEL GOBERNADOR.</t>
  </si>
  <si>
    <t>Dirección Técnica Contractual y Administrativa</t>
  </si>
  <si>
    <t xml:space="preserve">Julian Santiago Vasquez Roldan </t>
  </si>
  <si>
    <t>Luis Fernando Guerra Trespalacios</t>
  </si>
  <si>
    <t>Elkin Dario Arcila Giraldo</t>
  </si>
  <si>
    <t>Diego Andrez Velázquez</t>
  </si>
  <si>
    <t>Luz Enit Arias Restrepo</t>
  </si>
  <si>
    <t>Lina Maria Ramirez Muriel</t>
  </si>
  <si>
    <t>juliansv@idea.gov.co</t>
  </si>
  <si>
    <t>linarm@idea.gov.co</t>
  </si>
  <si>
    <t>luzar@idea.gov.co</t>
  </si>
  <si>
    <t>luisguerra@idea.gov.co</t>
  </si>
  <si>
    <t>ElkinAG@idea.gov.co</t>
  </si>
  <si>
    <t>diegova@idea.gov.co</t>
  </si>
  <si>
    <t>CCE-10</t>
  </si>
  <si>
    <t>CCE-16</t>
  </si>
  <si>
    <t>CCE-99</t>
  </si>
  <si>
    <t>CCE-04</t>
  </si>
  <si>
    <t>CCE-06</t>
  </si>
  <si>
    <t>CCE-07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</si>
</sst>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\€"/>
  </numFmts>
  <fonts count="9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4" fillId="6" borderId="0" applyNumberFormat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4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4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/>
    <xf numFmtId="0" fontId="1" fillId="3" borderId="0" xfId="10" applyBorder="1" applyProtection="1">
      <alignment horizontal="center" vertical="center"/>
    </xf>
    <xf numFmtId="0" fontId="1" fillId="0" borderId="0" xfId="10" applyFill="1" applyBorder="1" applyAlignment="1" applyProtection="1">
      <alignment horizontal="center" vertical="center"/>
    </xf>
    <xf numFmtId="1" fontId="1" fillId="0" borderId="0" xfId="10" applyNumberFormat="1" applyFill="1" applyBorder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right" vertical="center" wrapText="1"/>
    </xf>
    <xf numFmtId="49" fontId="2" fillId="0" borderId="0" xfId="16" applyBorder="1" applyProtection="1">
      <alignment horizontal="left" vertical="center"/>
    </xf>
    <xf numFmtId="0" fontId="5" fillId="0" borderId="0" xfId="29" applyBorder="1" applyProtection="1">
      <protection locked="0"/>
    </xf>
    <xf numFmtId="0" fontId="8" fillId="0" borderId="0" xfId="2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horizontal="right" vertical="center" wrapText="1"/>
    </xf>
    <xf numFmtId="0" fontId="3" fillId="0" borderId="0" xfId="3" applyNumberForma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0" xfId="9" applyBorder="1" applyProtection="1">
      <alignment horizontal="left" vertical="center" wrapText="1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</cellXfs>
  <cellStyles count="30">
    <cellStyle name="BodyStyle" xfId="16" xr:uid="{00000000-0005-0000-0000-00000D000000}"/>
    <cellStyle name="BodyStyleBold" xfId="17" xr:uid="{00000000-0005-0000-0000-00000E000000}"/>
    <cellStyle name="BodyStyleBoldRight" xfId="18" xr:uid="{00000000-0005-0000-0000-00000F000000}"/>
    <cellStyle name="BodyStyleWithBorder" xfId="24" xr:uid="{00000000-0005-0000-0000-000015000000}"/>
    <cellStyle name="BorderThinBlack" xfId="28" xr:uid="{00000000-0005-0000-0000-000019000000}"/>
    <cellStyle name="Bueno" xfId="1" builtinId="26"/>
    <cellStyle name="Comma" xfId="7" xr:uid="{00000000-0005-0000-0000-000004000000}"/>
    <cellStyle name="Comma [0]" xfId="8" xr:uid="{00000000-0005-0000-0000-000005000000}"/>
    <cellStyle name="Currency" xfId="5" xr:uid="{00000000-0005-0000-0000-000002000000}"/>
    <cellStyle name="Currency [0]" xfId="6" xr:uid="{00000000-0005-0000-0000-000003000000}"/>
    <cellStyle name="DateStyle" xfId="20" xr:uid="{00000000-0005-0000-0000-000011000000}"/>
    <cellStyle name="DateTimeStyle" xfId="21" xr:uid="{00000000-0005-0000-0000-000012000000}"/>
    <cellStyle name="Decimal" xfId="23" xr:uid="{00000000-0005-0000-0000-000014000000}"/>
    <cellStyle name="DecimalWithBorder" xfId="27" xr:uid="{00000000-0005-0000-0000-000018000000}"/>
    <cellStyle name="EuroCurrency" xfId="19" xr:uid="{00000000-0005-0000-0000-000010000000}"/>
    <cellStyle name="EuroCurrencyWithBorder" xfId="25" xr:uid="{00000000-0005-0000-0000-000016000000}"/>
    <cellStyle name="HeaderStyle" xfId="10" xr:uid="{00000000-0005-0000-0000-000007000000}"/>
    <cellStyle name="HeaderSubTop" xfId="14" xr:uid="{00000000-0005-0000-0000-00000B000000}"/>
    <cellStyle name="HeaderSubTopNoBold" xfId="15" xr:uid="{00000000-0005-0000-0000-00000C000000}"/>
    <cellStyle name="HeaderTopBuyer" xfId="11" xr:uid="{00000000-0005-0000-0000-000008000000}"/>
    <cellStyle name="HeaderTopStyle" xfId="12" xr:uid="{00000000-0005-0000-0000-000009000000}"/>
    <cellStyle name="HeaderTopStyleAlignRight" xfId="13" xr:uid="{00000000-0005-0000-0000-00000A000000}"/>
    <cellStyle name="Hipervínculo" xfId="29" builtinId="8"/>
    <cellStyle name="MainTitle" xfId="9" xr:uid="{00000000-0005-0000-0000-000006000000}"/>
    <cellStyle name="Moneda" xfId="3" builtinId="4"/>
    <cellStyle name="Moneda [0]" xfId="2" builtinId="7"/>
    <cellStyle name="Normal" xfId="0" builtinId="0"/>
    <cellStyle name="Numeric" xfId="22" xr:uid="{00000000-0005-0000-0000-000013000000}"/>
    <cellStyle name="NumericWithBorder" xfId="26" xr:uid="{00000000-0005-0000-0000-000017000000}"/>
    <cellStyle name="Percent" xfId="4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kinAG@idea.gov.co" TargetMode="External"/><Relationship Id="rId3" Type="http://schemas.openxmlformats.org/officeDocument/2006/relationships/hyperlink" Target="mailto:luisguerra@idea.gov.co" TargetMode="External"/><Relationship Id="rId7" Type="http://schemas.openxmlformats.org/officeDocument/2006/relationships/hyperlink" Target="mailto:ElkinAG@idea.gov.co" TargetMode="External"/><Relationship Id="rId2" Type="http://schemas.openxmlformats.org/officeDocument/2006/relationships/hyperlink" Target="mailto:luisguerra@idea.gov.co" TargetMode="External"/><Relationship Id="rId1" Type="http://schemas.openxmlformats.org/officeDocument/2006/relationships/hyperlink" Target="mailto:luisguerra@idea.gov.co" TargetMode="External"/><Relationship Id="rId6" Type="http://schemas.openxmlformats.org/officeDocument/2006/relationships/hyperlink" Target="mailto:ElkinAG@idea.gov.co" TargetMode="External"/><Relationship Id="rId5" Type="http://schemas.openxmlformats.org/officeDocument/2006/relationships/hyperlink" Target="mailto:ElkinAG@idea.gov.co" TargetMode="External"/><Relationship Id="rId10" Type="http://schemas.openxmlformats.org/officeDocument/2006/relationships/hyperlink" Target="mailto:juliansv@idea.gov.co" TargetMode="External"/><Relationship Id="rId4" Type="http://schemas.openxmlformats.org/officeDocument/2006/relationships/hyperlink" Target="mailto:luisguerra@idea.gov.co" TargetMode="External"/><Relationship Id="rId9" Type="http://schemas.openxmlformats.org/officeDocument/2006/relationships/hyperlink" Target="mailto:diegova@ide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topLeftCell="C1" zoomScale="90" zoomScaleNormal="90" workbookViewId="0">
      <selection activeCell="F5" sqref="F5:F114"/>
    </sheetView>
  </sheetViews>
  <sheetFormatPr baseColWidth="10" defaultColWidth="9.140625" defaultRowHeight="12.75" x14ac:dyDescent="0.2"/>
  <cols>
    <col min="1" max="1" width="48.28515625" style="1" customWidth="1"/>
    <col min="2" max="2" width="45.28515625" style="1" customWidth="1"/>
    <col min="3" max="3" width="60" style="7" customWidth="1"/>
    <col min="4" max="4" width="53.85546875" style="7" customWidth="1"/>
    <col min="5" max="5" width="45" style="1" customWidth="1"/>
    <col min="6" max="6" width="66.28515625" style="1" customWidth="1"/>
    <col min="7" max="7" width="26.42578125" style="1" customWidth="1"/>
    <col min="8" max="8" width="25.42578125" style="1" customWidth="1"/>
    <col min="9" max="9" width="23" style="17" customWidth="1"/>
    <col min="10" max="10" width="39.42578125" style="17" customWidth="1"/>
    <col min="11" max="11" width="35.7109375" style="1" customWidth="1"/>
    <col min="12" max="12" width="43" style="1" customWidth="1"/>
    <col min="13" max="13" width="42.28515625" style="1" bestFit="1" customWidth="1"/>
    <col min="14" max="14" width="11.85546875" style="1" customWidth="1"/>
    <col min="15" max="15" width="35.140625" style="1" customWidth="1"/>
    <col min="16" max="16" width="28.28515625" style="1" customWidth="1"/>
    <col min="17" max="17" width="38.5703125" style="1" customWidth="1"/>
    <col min="18" max="18" width="9.140625" style="1" customWidth="1"/>
    <col min="19" max="16384" width="9.140625" style="2"/>
  </cols>
  <sheetData>
    <row r="1" spans="1:17" x14ac:dyDescent="0.2">
      <c r="A1" s="20" t="s">
        <v>8</v>
      </c>
      <c r="B1" s="21"/>
      <c r="C1" s="21"/>
      <c r="D1" s="21"/>
      <c r="E1" s="21"/>
      <c r="F1" s="21"/>
      <c r="G1" s="21"/>
      <c r="H1" s="21"/>
      <c r="I1" s="22"/>
      <c r="J1" s="22"/>
      <c r="K1" s="21"/>
      <c r="L1" s="21"/>
      <c r="M1" s="21"/>
      <c r="N1" s="21"/>
      <c r="O1" s="21"/>
      <c r="P1" s="21"/>
      <c r="Q1" s="21"/>
    </row>
    <row r="2" spans="1:17" x14ac:dyDescent="0.2">
      <c r="A2" s="21"/>
      <c r="B2" s="21"/>
      <c r="C2" s="21"/>
      <c r="D2" s="21"/>
      <c r="E2" s="21"/>
      <c r="F2" s="21"/>
      <c r="G2" s="21"/>
      <c r="H2" s="21"/>
      <c r="I2" s="22"/>
      <c r="J2" s="22"/>
      <c r="K2" s="21"/>
      <c r="L2" s="21"/>
      <c r="M2" s="21"/>
      <c r="N2" s="21"/>
      <c r="O2" s="21"/>
      <c r="P2" s="21"/>
      <c r="Q2" s="21"/>
    </row>
    <row r="3" spans="1:17" x14ac:dyDescent="0.2">
      <c r="A3" s="21"/>
      <c r="B3" s="21"/>
      <c r="C3" s="21"/>
      <c r="D3" s="21"/>
      <c r="E3" s="21"/>
      <c r="F3" s="21"/>
      <c r="G3" s="21"/>
      <c r="H3" s="21"/>
      <c r="I3" s="22"/>
      <c r="J3" s="22"/>
      <c r="K3" s="21"/>
      <c r="L3" s="21"/>
      <c r="M3" s="21"/>
      <c r="N3" s="21"/>
      <c r="O3" s="21"/>
      <c r="P3" s="21"/>
      <c r="Q3" s="21"/>
    </row>
    <row r="4" spans="1:17" x14ac:dyDescent="0.2">
      <c r="A4" s="3" t="s">
        <v>9</v>
      </c>
      <c r="B4" s="3" t="s">
        <v>10</v>
      </c>
      <c r="C4" s="4" t="s">
        <v>11</v>
      </c>
      <c r="D4" s="4" t="s">
        <v>12</v>
      </c>
      <c r="E4" s="3" t="s">
        <v>13</v>
      </c>
      <c r="F4" s="3" t="s">
        <v>2</v>
      </c>
      <c r="G4" s="3" t="s">
        <v>1</v>
      </c>
      <c r="H4" s="3" t="s">
        <v>4</v>
      </c>
      <c r="I4" s="5" t="s">
        <v>14</v>
      </c>
      <c r="J4" s="5" t="s">
        <v>15</v>
      </c>
      <c r="K4" s="3" t="s">
        <v>7</v>
      </c>
      <c r="L4" s="3" t="s">
        <v>5</v>
      </c>
      <c r="M4" s="3" t="s">
        <v>16</v>
      </c>
      <c r="N4" s="3" t="s">
        <v>0</v>
      </c>
      <c r="O4" s="3" t="s">
        <v>17</v>
      </c>
      <c r="P4" s="3" t="s">
        <v>18</v>
      </c>
      <c r="Q4" s="3" t="s">
        <v>19</v>
      </c>
    </row>
    <row r="5" spans="1:17" ht="50.25" customHeight="1" x14ac:dyDescent="0.2">
      <c r="A5" s="1">
        <v>80111701</v>
      </c>
      <c r="B5" s="6" t="s">
        <v>20</v>
      </c>
      <c r="C5" s="7">
        <v>1</v>
      </c>
      <c r="D5" s="7">
        <v>1</v>
      </c>
      <c r="E5" s="1">
        <v>11</v>
      </c>
      <c r="F5" s="1">
        <v>1</v>
      </c>
      <c r="G5" s="1" t="s">
        <v>137</v>
      </c>
      <c r="H5" s="1">
        <v>0</v>
      </c>
      <c r="I5" s="8">
        <v>67500000</v>
      </c>
      <c r="J5" s="8">
        <v>67500000</v>
      </c>
      <c r="K5" s="1">
        <v>0</v>
      </c>
      <c r="L5" s="1">
        <v>0</v>
      </c>
      <c r="M5" s="1" t="s">
        <v>123</v>
      </c>
      <c r="N5" s="9" t="s">
        <v>6</v>
      </c>
      <c r="O5" s="1" t="s">
        <v>124</v>
      </c>
      <c r="P5" s="1">
        <v>3547700</v>
      </c>
      <c r="Q5" s="10" t="s">
        <v>130</v>
      </c>
    </row>
    <row r="6" spans="1:17" ht="36.75" customHeight="1" x14ac:dyDescent="0.2">
      <c r="A6" s="1">
        <v>80111701</v>
      </c>
      <c r="B6" s="6" t="s">
        <v>21</v>
      </c>
      <c r="C6" s="7">
        <v>1</v>
      </c>
      <c r="D6" s="7">
        <v>1</v>
      </c>
      <c r="E6" s="1">
        <v>11</v>
      </c>
      <c r="F6" s="18">
        <v>1</v>
      </c>
      <c r="G6" s="1" t="s">
        <v>136</v>
      </c>
      <c r="H6" s="1">
        <v>0</v>
      </c>
      <c r="I6" s="8">
        <v>37500000</v>
      </c>
      <c r="J6" s="8">
        <v>37500000</v>
      </c>
      <c r="K6" s="1">
        <v>0</v>
      </c>
      <c r="L6" s="1">
        <v>0</v>
      </c>
      <c r="M6" s="1" t="s">
        <v>123</v>
      </c>
      <c r="N6" s="9" t="s">
        <v>6</v>
      </c>
      <c r="O6" s="1" t="s">
        <v>124</v>
      </c>
      <c r="P6" s="1">
        <v>3547700</v>
      </c>
      <c r="Q6" s="10" t="s">
        <v>130</v>
      </c>
    </row>
    <row r="7" spans="1:17" ht="15" x14ac:dyDescent="0.2">
      <c r="A7" s="1">
        <v>81101516</v>
      </c>
      <c r="B7" s="6" t="s">
        <v>22</v>
      </c>
      <c r="C7" s="7">
        <v>2</v>
      </c>
      <c r="D7" s="7">
        <v>2</v>
      </c>
      <c r="E7" s="1">
        <v>12</v>
      </c>
      <c r="F7" s="18">
        <v>1</v>
      </c>
      <c r="G7" s="1" t="s">
        <v>140</v>
      </c>
      <c r="H7" s="1">
        <v>0</v>
      </c>
      <c r="I7" s="8">
        <v>224000000</v>
      </c>
      <c r="J7" s="8">
        <v>224000000</v>
      </c>
      <c r="K7" s="1">
        <v>0</v>
      </c>
      <c r="L7" s="1">
        <v>0</v>
      </c>
      <c r="M7" s="1" t="s">
        <v>123</v>
      </c>
      <c r="N7" s="9" t="s">
        <v>6</v>
      </c>
      <c r="O7" s="1" t="s">
        <v>124</v>
      </c>
      <c r="P7" s="1">
        <v>3547700</v>
      </c>
      <c r="Q7" s="10" t="s">
        <v>130</v>
      </c>
    </row>
    <row r="8" spans="1:17" ht="76.5" x14ac:dyDescent="0.2">
      <c r="A8" s="1">
        <v>80111701</v>
      </c>
      <c r="B8" s="6" t="s">
        <v>23</v>
      </c>
      <c r="C8" s="7">
        <v>1</v>
      </c>
      <c r="D8" s="7">
        <v>1</v>
      </c>
      <c r="E8" s="1">
        <v>11</v>
      </c>
      <c r="F8" s="19">
        <v>1</v>
      </c>
      <c r="G8" s="1" t="s">
        <v>137</v>
      </c>
      <c r="H8" s="1">
        <v>0</v>
      </c>
      <c r="I8" s="11">
        <f>4500000*11</f>
        <v>49500000</v>
      </c>
      <c r="J8" s="11">
        <f>4500000*11</f>
        <v>49500000</v>
      </c>
      <c r="K8" s="1">
        <v>0</v>
      </c>
      <c r="L8" s="1">
        <v>0</v>
      </c>
      <c r="M8" s="1" t="s">
        <v>123</v>
      </c>
      <c r="N8" s="9" t="s">
        <v>6</v>
      </c>
      <c r="O8" s="1" t="s">
        <v>125</v>
      </c>
      <c r="P8" s="1">
        <v>3547700</v>
      </c>
      <c r="Q8" s="10" t="s">
        <v>133</v>
      </c>
    </row>
    <row r="9" spans="1:17" ht="51" x14ac:dyDescent="0.2">
      <c r="A9" s="1">
        <v>80111701</v>
      </c>
      <c r="B9" s="6" t="s">
        <v>24</v>
      </c>
      <c r="C9" s="7">
        <v>1</v>
      </c>
      <c r="D9" s="7">
        <v>1</v>
      </c>
      <c r="E9" s="1">
        <v>11</v>
      </c>
      <c r="F9" s="19">
        <v>1</v>
      </c>
      <c r="G9" s="1" t="s">
        <v>137</v>
      </c>
      <c r="H9" s="1">
        <v>0</v>
      </c>
      <c r="I9" s="11">
        <f>4500000*11</f>
        <v>49500000</v>
      </c>
      <c r="J9" s="11">
        <f>4500000*11</f>
        <v>49500000</v>
      </c>
      <c r="K9" s="1">
        <v>0</v>
      </c>
      <c r="L9" s="1">
        <v>0</v>
      </c>
      <c r="M9" s="1" t="s">
        <v>123</v>
      </c>
      <c r="N9" s="9" t="s">
        <v>6</v>
      </c>
      <c r="O9" s="1" t="s">
        <v>125</v>
      </c>
      <c r="P9" s="1">
        <v>3547700</v>
      </c>
      <c r="Q9" s="10" t="s">
        <v>133</v>
      </c>
    </row>
    <row r="10" spans="1:17" ht="89.25" x14ac:dyDescent="0.2">
      <c r="A10" s="1">
        <v>80111701</v>
      </c>
      <c r="B10" s="6" t="s">
        <v>25</v>
      </c>
      <c r="C10" s="7">
        <v>2</v>
      </c>
      <c r="D10" s="7">
        <v>2</v>
      </c>
      <c r="E10" s="1">
        <v>11</v>
      </c>
      <c r="F10" s="19">
        <v>1</v>
      </c>
      <c r="G10" s="1" t="s">
        <v>137</v>
      </c>
      <c r="H10" s="1">
        <v>0</v>
      </c>
      <c r="I10" s="12">
        <v>75468800</v>
      </c>
      <c r="J10" s="12">
        <v>75468800</v>
      </c>
      <c r="K10" s="1">
        <v>0</v>
      </c>
      <c r="L10" s="1">
        <v>0</v>
      </c>
      <c r="M10" s="1" t="s">
        <v>123</v>
      </c>
      <c r="N10" s="9" t="s">
        <v>6</v>
      </c>
      <c r="O10" s="1" t="s">
        <v>126</v>
      </c>
      <c r="P10" s="1">
        <v>3547700</v>
      </c>
      <c r="Q10" s="10" t="s">
        <v>134</v>
      </c>
    </row>
    <row r="11" spans="1:17" ht="89.25" x14ac:dyDescent="0.2">
      <c r="A11" s="1">
        <v>80111701</v>
      </c>
      <c r="B11" s="6" t="s">
        <v>26</v>
      </c>
      <c r="C11" s="7">
        <v>2</v>
      </c>
      <c r="D11" s="7">
        <v>2</v>
      </c>
      <c r="E11" s="1">
        <v>11</v>
      </c>
      <c r="F11" s="19">
        <v>1</v>
      </c>
      <c r="G11" s="1" t="s">
        <v>137</v>
      </c>
      <c r="H11" s="1">
        <v>0</v>
      </c>
      <c r="I11" s="12">
        <v>75468800</v>
      </c>
      <c r="J11" s="12">
        <v>75468800</v>
      </c>
      <c r="K11" s="1">
        <v>0</v>
      </c>
      <c r="L11" s="1">
        <v>0</v>
      </c>
      <c r="M11" s="1" t="s">
        <v>123</v>
      </c>
      <c r="N11" s="9" t="s">
        <v>6</v>
      </c>
      <c r="O11" s="1" t="s">
        <v>126</v>
      </c>
      <c r="P11" s="1">
        <v>3547700</v>
      </c>
      <c r="Q11" s="10" t="s">
        <v>134</v>
      </c>
    </row>
    <row r="12" spans="1:17" ht="89.25" x14ac:dyDescent="0.2">
      <c r="A12" s="1">
        <v>80111701</v>
      </c>
      <c r="B12" s="6" t="s">
        <v>26</v>
      </c>
      <c r="C12" s="7">
        <v>2</v>
      </c>
      <c r="D12" s="7">
        <v>2</v>
      </c>
      <c r="E12" s="1">
        <v>11</v>
      </c>
      <c r="F12" s="19">
        <v>1</v>
      </c>
      <c r="G12" s="1" t="s">
        <v>137</v>
      </c>
      <c r="H12" s="1">
        <v>0</v>
      </c>
      <c r="I12" s="12">
        <v>75468800</v>
      </c>
      <c r="J12" s="12">
        <v>75468800</v>
      </c>
      <c r="K12" s="1">
        <v>0</v>
      </c>
      <c r="L12" s="1">
        <v>0</v>
      </c>
      <c r="M12" s="1" t="s">
        <v>123</v>
      </c>
      <c r="N12" s="9" t="s">
        <v>6</v>
      </c>
      <c r="O12" s="1" t="s">
        <v>126</v>
      </c>
      <c r="P12" s="1">
        <v>3547700</v>
      </c>
      <c r="Q12" s="10" t="s">
        <v>134</v>
      </c>
    </row>
    <row r="13" spans="1:17" ht="89.25" x14ac:dyDescent="0.2">
      <c r="A13" s="1">
        <v>80111701</v>
      </c>
      <c r="B13" s="6" t="s">
        <v>27</v>
      </c>
      <c r="C13" s="7">
        <v>2</v>
      </c>
      <c r="D13" s="7">
        <v>2</v>
      </c>
      <c r="E13" s="1">
        <v>11</v>
      </c>
      <c r="F13" s="19">
        <v>1</v>
      </c>
      <c r="G13" s="1" t="s">
        <v>137</v>
      </c>
      <c r="H13" s="1">
        <v>0</v>
      </c>
      <c r="I13" s="13">
        <v>134000000</v>
      </c>
      <c r="J13" s="13">
        <v>134000000</v>
      </c>
      <c r="K13" s="1">
        <v>0</v>
      </c>
      <c r="L13" s="1">
        <v>0</v>
      </c>
      <c r="M13" s="1" t="s">
        <v>123</v>
      </c>
      <c r="N13" s="9" t="s">
        <v>6</v>
      </c>
      <c r="O13" s="1" t="s">
        <v>126</v>
      </c>
      <c r="P13" s="1">
        <v>3547700</v>
      </c>
      <c r="Q13" s="10" t="s">
        <v>134</v>
      </c>
    </row>
    <row r="14" spans="1:17" ht="127.5" x14ac:dyDescent="0.2">
      <c r="A14" s="1">
        <v>80111701</v>
      </c>
      <c r="B14" s="6" t="s">
        <v>28</v>
      </c>
      <c r="C14" s="7">
        <v>1</v>
      </c>
      <c r="D14" s="7">
        <v>1</v>
      </c>
      <c r="E14" s="1">
        <v>1</v>
      </c>
      <c r="F14" s="19">
        <v>1</v>
      </c>
      <c r="G14" s="1" t="s">
        <v>137</v>
      </c>
      <c r="H14" s="1">
        <v>0</v>
      </c>
      <c r="I14" s="13">
        <v>10000000</v>
      </c>
      <c r="J14" s="13">
        <v>10000000</v>
      </c>
      <c r="K14" s="1">
        <v>0</v>
      </c>
      <c r="L14" s="1">
        <v>0</v>
      </c>
      <c r="M14" s="1" t="s">
        <v>123</v>
      </c>
      <c r="N14" s="9" t="s">
        <v>6</v>
      </c>
      <c r="O14" s="1" t="s">
        <v>125</v>
      </c>
      <c r="P14" s="1">
        <v>3547700</v>
      </c>
      <c r="Q14" s="10" t="s">
        <v>133</v>
      </c>
    </row>
    <row r="15" spans="1:17" ht="63.75" x14ac:dyDescent="0.2">
      <c r="A15" s="1">
        <v>93141500</v>
      </c>
      <c r="B15" s="6" t="s">
        <v>29</v>
      </c>
      <c r="C15" s="7">
        <v>1</v>
      </c>
      <c r="D15" s="7">
        <v>1</v>
      </c>
      <c r="E15" s="1">
        <v>11</v>
      </c>
      <c r="F15" s="19">
        <v>1</v>
      </c>
      <c r="G15" s="1" t="s">
        <v>140</v>
      </c>
      <c r="H15" s="1">
        <v>0</v>
      </c>
      <c r="I15" s="13">
        <v>190000000</v>
      </c>
      <c r="J15" s="13">
        <v>190000000</v>
      </c>
      <c r="K15" s="1">
        <v>0</v>
      </c>
      <c r="L15" s="1">
        <v>0</v>
      </c>
      <c r="M15" s="1" t="s">
        <v>123</v>
      </c>
      <c r="N15" s="9" t="s">
        <v>6</v>
      </c>
      <c r="O15" s="1" t="s">
        <v>125</v>
      </c>
      <c r="P15" s="1">
        <v>3547700</v>
      </c>
      <c r="Q15" s="10" t="s">
        <v>133</v>
      </c>
    </row>
    <row r="16" spans="1:17" ht="63.75" x14ac:dyDescent="0.2">
      <c r="A16" s="1">
        <v>80111701</v>
      </c>
      <c r="B16" s="6" t="s">
        <v>30</v>
      </c>
      <c r="C16" s="7">
        <v>1</v>
      </c>
      <c r="D16" s="7">
        <v>1</v>
      </c>
      <c r="E16" s="1">
        <v>11</v>
      </c>
      <c r="F16" s="19">
        <v>1</v>
      </c>
      <c r="G16" s="1" t="s">
        <v>137</v>
      </c>
      <c r="H16" s="1">
        <v>0</v>
      </c>
      <c r="I16" s="13">
        <v>90000000</v>
      </c>
      <c r="J16" s="13">
        <v>90000000</v>
      </c>
      <c r="K16" s="1">
        <v>0</v>
      </c>
      <c r="L16" s="1">
        <v>0</v>
      </c>
      <c r="M16" s="1" t="s">
        <v>123</v>
      </c>
      <c r="N16" s="9" t="s">
        <v>6</v>
      </c>
      <c r="O16" s="1" t="s">
        <v>125</v>
      </c>
      <c r="P16" s="1">
        <v>3547700</v>
      </c>
      <c r="Q16" s="10" t="s">
        <v>133</v>
      </c>
    </row>
    <row r="17" spans="1:17" ht="38.25" x14ac:dyDescent="0.2">
      <c r="A17" s="1">
        <v>84111603</v>
      </c>
      <c r="B17" s="6" t="s">
        <v>31</v>
      </c>
      <c r="C17" s="7">
        <v>2</v>
      </c>
      <c r="D17" s="7">
        <v>2</v>
      </c>
      <c r="E17" s="1">
        <v>4</v>
      </c>
      <c r="F17" s="19">
        <v>1</v>
      </c>
      <c r="G17" s="1" t="s">
        <v>137</v>
      </c>
      <c r="H17" s="1">
        <v>0</v>
      </c>
      <c r="I17" s="13">
        <v>70000000</v>
      </c>
      <c r="J17" s="13">
        <v>70000000</v>
      </c>
      <c r="K17" s="1">
        <v>0</v>
      </c>
      <c r="L17" s="1">
        <v>0</v>
      </c>
      <c r="M17" s="1" t="s">
        <v>123</v>
      </c>
      <c r="N17" s="9" t="s">
        <v>6</v>
      </c>
      <c r="O17" s="1" t="s">
        <v>124</v>
      </c>
      <c r="P17" s="1">
        <v>3547700</v>
      </c>
      <c r="Q17" s="10" t="s">
        <v>130</v>
      </c>
    </row>
    <row r="18" spans="1:17" ht="25.5" x14ac:dyDescent="0.2">
      <c r="A18" s="1">
        <v>80111620</v>
      </c>
      <c r="B18" s="6" t="s">
        <v>32</v>
      </c>
      <c r="C18" s="7">
        <v>3</v>
      </c>
      <c r="D18" s="7">
        <v>3</v>
      </c>
      <c r="E18" s="1">
        <v>4</v>
      </c>
      <c r="F18" s="19">
        <v>1</v>
      </c>
      <c r="G18" s="1" t="s">
        <v>137</v>
      </c>
      <c r="H18" s="1">
        <v>0</v>
      </c>
      <c r="I18" s="13">
        <v>60000000</v>
      </c>
      <c r="J18" s="13">
        <v>60000000</v>
      </c>
      <c r="K18" s="1">
        <v>0</v>
      </c>
      <c r="L18" s="1">
        <v>0</v>
      </c>
      <c r="M18" s="1" t="s">
        <v>123</v>
      </c>
      <c r="N18" s="9" t="s">
        <v>6</v>
      </c>
      <c r="O18" s="1" t="s">
        <v>124</v>
      </c>
      <c r="P18" s="1">
        <v>3547700</v>
      </c>
      <c r="Q18" s="10" t="s">
        <v>130</v>
      </c>
    </row>
    <row r="19" spans="1:17" ht="63.75" x14ac:dyDescent="0.2">
      <c r="A19" s="1">
        <v>80111701</v>
      </c>
      <c r="B19" s="6" t="s">
        <v>33</v>
      </c>
      <c r="C19" s="7">
        <v>1</v>
      </c>
      <c r="D19" s="7">
        <v>1</v>
      </c>
      <c r="E19" s="1">
        <v>12</v>
      </c>
      <c r="F19" s="19">
        <v>1</v>
      </c>
      <c r="G19" s="1" t="s">
        <v>137</v>
      </c>
      <c r="H19" s="1">
        <v>0</v>
      </c>
      <c r="I19" s="13">
        <v>120000000</v>
      </c>
      <c r="J19" s="13">
        <v>120000000</v>
      </c>
      <c r="K19" s="1">
        <v>0</v>
      </c>
      <c r="L19" s="1">
        <v>0</v>
      </c>
      <c r="M19" s="1" t="s">
        <v>123</v>
      </c>
      <c r="N19" s="9" t="s">
        <v>6</v>
      </c>
      <c r="O19" s="1" t="s">
        <v>124</v>
      </c>
      <c r="P19" s="1">
        <v>3547700</v>
      </c>
      <c r="Q19" s="10" t="s">
        <v>130</v>
      </c>
    </row>
    <row r="20" spans="1:17" ht="51" x14ac:dyDescent="0.2">
      <c r="A20" s="1">
        <v>86101705</v>
      </c>
      <c r="B20" s="6" t="s">
        <v>34</v>
      </c>
      <c r="C20" s="7">
        <v>2</v>
      </c>
      <c r="D20" s="7">
        <v>2</v>
      </c>
      <c r="E20" s="1">
        <v>8</v>
      </c>
      <c r="F20" s="19">
        <v>1</v>
      </c>
      <c r="G20" s="1" t="s">
        <v>137</v>
      </c>
      <c r="H20" s="1">
        <v>0</v>
      </c>
      <c r="I20" s="13">
        <v>15000000</v>
      </c>
      <c r="J20" s="13">
        <v>15000000</v>
      </c>
      <c r="K20" s="1">
        <v>0</v>
      </c>
      <c r="L20" s="1">
        <v>0</v>
      </c>
      <c r="M20" s="1" t="s">
        <v>123</v>
      </c>
      <c r="N20" s="9" t="s">
        <v>6</v>
      </c>
      <c r="O20" s="1" t="s">
        <v>127</v>
      </c>
      <c r="P20" s="1">
        <v>3547700</v>
      </c>
      <c r="Q20" s="10" t="s">
        <v>135</v>
      </c>
    </row>
    <row r="21" spans="1:17" ht="25.5" x14ac:dyDescent="0.2">
      <c r="A21" s="1">
        <v>93151502</v>
      </c>
      <c r="B21" s="6" t="s">
        <v>35</v>
      </c>
      <c r="C21" s="7">
        <v>1</v>
      </c>
      <c r="D21" s="7">
        <v>1</v>
      </c>
      <c r="E21" s="1">
        <v>11</v>
      </c>
      <c r="F21" s="19">
        <v>1</v>
      </c>
      <c r="G21" s="1" t="s">
        <v>137</v>
      </c>
      <c r="H21" s="1">
        <v>0</v>
      </c>
      <c r="I21" s="13">
        <v>1200000</v>
      </c>
      <c r="J21" s="13">
        <v>1200000</v>
      </c>
      <c r="K21" s="1">
        <v>0</v>
      </c>
      <c r="L21" s="1">
        <v>0</v>
      </c>
      <c r="M21" s="1" t="s">
        <v>123</v>
      </c>
      <c r="N21" s="9" t="s">
        <v>6</v>
      </c>
      <c r="O21" s="1" t="s">
        <v>127</v>
      </c>
      <c r="P21" s="1">
        <v>3547700</v>
      </c>
      <c r="Q21" s="10" t="s">
        <v>135</v>
      </c>
    </row>
    <row r="22" spans="1:17" ht="25.5" x14ac:dyDescent="0.2">
      <c r="A22" s="1">
        <v>72141120</v>
      </c>
      <c r="B22" s="6" t="s">
        <v>36</v>
      </c>
      <c r="C22" s="7">
        <v>6</v>
      </c>
      <c r="D22" s="7">
        <v>6</v>
      </c>
      <c r="E22" s="1">
        <v>3</v>
      </c>
      <c r="F22" s="19">
        <v>1</v>
      </c>
      <c r="G22" s="1" t="s">
        <v>3</v>
      </c>
      <c r="H22" s="1">
        <v>0</v>
      </c>
      <c r="I22" s="13">
        <v>595000000</v>
      </c>
      <c r="J22" s="13">
        <v>595000000</v>
      </c>
      <c r="K22" s="1">
        <v>0</v>
      </c>
      <c r="L22" s="1">
        <v>0</v>
      </c>
      <c r="M22" s="1" t="s">
        <v>123</v>
      </c>
      <c r="N22" s="9" t="s">
        <v>6</v>
      </c>
      <c r="O22" s="1" t="s">
        <v>127</v>
      </c>
      <c r="P22" s="1">
        <v>3547700</v>
      </c>
      <c r="Q22" s="10" t="s">
        <v>135</v>
      </c>
    </row>
    <row r="23" spans="1:17" ht="25.5" x14ac:dyDescent="0.2">
      <c r="A23" s="1">
        <v>72141100</v>
      </c>
      <c r="B23" s="6" t="s">
        <v>37</v>
      </c>
      <c r="C23" s="7">
        <v>6</v>
      </c>
      <c r="D23" s="7">
        <v>6</v>
      </c>
      <c r="E23" s="1">
        <v>3</v>
      </c>
      <c r="F23" s="19">
        <v>1</v>
      </c>
      <c r="G23" s="1" t="s">
        <v>139</v>
      </c>
      <c r="H23" s="1">
        <v>0</v>
      </c>
      <c r="I23" s="13">
        <f>I22*0.1</f>
        <v>59500000</v>
      </c>
      <c r="J23" s="13">
        <f>J22*0.1</f>
        <v>59500000</v>
      </c>
      <c r="K23" s="1">
        <v>0</v>
      </c>
      <c r="L23" s="1">
        <v>0</v>
      </c>
      <c r="M23" s="1" t="s">
        <v>123</v>
      </c>
      <c r="N23" s="9" t="s">
        <v>6</v>
      </c>
      <c r="O23" s="1" t="s">
        <v>127</v>
      </c>
      <c r="P23" s="1">
        <v>3547700</v>
      </c>
      <c r="Q23" s="10" t="s">
        <v>135</v>
      </c>
    </row>
    <row r="24" spans="1:17" ht="63.75" x14ac:dyDescent="0.2">
      <c r="A24" s="1">
        <v>77111500</v>
      </c>
      <c r="B24" s="6" t="s">
        <v>38</v>
      </c>
      <c r="C24" s="7">
        <v>1</v>
      </c>
      <c r="D24" s="7">
        <v>1</v>
      </c>
      <c r="E24" s="1">
        <v>12</v>
      </c>
      <c r="F24" s="19">
        <v>1</v>
      </c>
      <c r="G24" s="1" t="s">
        <v>140</v>
      </c>
      <c r="H24" s="1">
        <v>0</v>
      </c>
      <c r="I24" s="13">
        <v>113073800</v>
      </c>
      <c r="J24" s="13">
        <v>113073800</v>
      </c>
      <c r="K24" s="1">
        <v>0</v>
      </c>
      <c r="L24" s="1">
        <v>0</v>
      </c>
      <c r="M24" s="1" t="s">
        <v>123</v>
      </c>
      <c r="N24" s="9" t="s">
        <v>6</v>
      </c>
      <c r="O24" s="1" t="s">
        <v>124</v>
      </c>
      <c r="P24" s="1">
        <v>3547700</v>
      </c>
      <c r="Q24" s="10" t="s">
        <v>130</v>
      </c>
    </row>
    <row r="25" spans="1:17" ht="76.5" x14ac:dyDescent="0.2">
      <c r="A25" s="1">
        <v>43232305</v>
      </c>
      <c r="B25" s="6" t="s">
        <v>39</v>
      </c>
      <c r="C25" s="7">
        <v>1</v>
      </c>
      <c r="D25" s="7">
        <v>1</v>
      </c>
      <c r="E25" s="1">
        <v>12</v>
      </c>
      <c r="F25" s="19">
        <v>1</v>
      </c>
      <c r="G25" s="1" t="s">
        <v>137</v>
      </c>
      <c r="H25" s="1">
        <v>0</v>
      </c>
      <c r="I25" s="13">
        <v>15470000</v>
      </c>
      <c r="J25" s="13">
        <v>15470000</v>
      </c>
      <c r="K25" s="1">
        <v>0</v>
      </c>
      <c r="L25" s="1">
        <v>0</v>
      </c>
      <c r="M25" s="1" t="s">
        <v>123</v>
      </c>
      <c r="N25" s="9" t="s">
        <v>6</v>
      </c>
      <c r="O25" s="1" t="s">
        <v>124</v>
      </c>
      <c r="P25" s="1">
        <v>3547700</v>
      </c>
      <c r="Q25" s="10" t="s">
        <v>130</v>
      </c>
    </row>
    <row r="26" spans="1:17" ht="25.5" x14ac:dyDescent="0.2">
      <c r="A26" s="1">
        <v>80111701</v>
      </c>
      <c r="B26" s="6" t="s">
        <v>40</v>
      </c>
      <c r="C26" s="7">
        <v>2</v>
      </c>
      <c r="D26" s="7">
        <v>2</v>
      </c>
      <c r="E26" s="1">
        <v>11</v>
      </c>
      <c r="F26" s="19">
        <v>1</v>
      </c>
      <c r="G26" s="1" t="s">
        <v>137</v>
      </c>
      <c r="H26" s="1">
        <v>0</v>
      </c>
      <c r="I26" s="13">
        <v>62620000</v>
      </c>
      <c r="J26" s="13">
        <v>62620000</v>
      </c>
      <c r="K26" s="1">
        <v>0</v>
      </c>
      <c r="L26" s="1">
        <v>0</v>
      </c>
      <c r="M26" s="1" t="s">
        <v>123</v>
      </c>
      <c r="N26" s="9" t="s">
        <v>6</v>
      </c>
      <c r="O26" s="1" t="s">
        <v>124</v>
      </c>
      <c r="P26" s="1">
        <v>3547700</v>
      </c>
      <c r="Q26" s="10" t="s">
        <v>130</v>
      </c>
    </row>
    <row r="27" spans="1:17" ht="63.75" x14ac:dyDescent="0.2">
      <c r="A27" s="1">
        <v>81112500</v>
      </c>
      <c r="B27" s="6" t="s">
        <v>41</v>
      </c>
      <c r="C27" s="7">
        <v>1</v>
      </c>
      <c r="D27" s="7">
        <v>1</v>
      </c>
      <c r="E27" s="1">
        <v>12</v>
      </c>
      <c r="F27" s="19">
        <v>1</v>
      </c>
      <c r="G27" s="1" t="s">
        <v>138</v>
      </c>
      <c r="H27" s="1">
        <v>0</v>
      </c>
      <c r="I27" s="13">
        <v>42146825</v>
      </c>
      <c r="J27" s="13">
        <v>42146825</v>
      </c>
      <c r="K27" s="1">
        <v>0</v>
      </c>
      <c r="L27" s="1">
        <v>0</v>
      </c>
      <c r="M27" s="1" t="s">
        <v>123</v>
      </c>
      <c r="N27" s="9" t="s">
        <v>6</v>
      </c>
      <c r="O27" s="1" t="s">
        <v>124</v>
      </c>
      <c r="P27" s="1">
        <v>3547700</v>
      </c>
      <c r="Q27" s="10" t="s">
        <v>130</v>
      </c>
    </row>
    <row r="28" spans="1:17" ht="38.25" x14ac:dyDescent="0.2">
      <c r="A28" s="1">
        <v>80111701</v>
      </c>
      <c r="B28" s="6" t="s">
        <v>42</v>
      </c>
      <c r="C28" s="7">
        <v>1</v>
      </c>
      <c r="D28" s="7">
        <v>1</v>
      </c>
      <c r="E28" s="1">
        <v>12</v>
      </c>
      <c r="F28" s="19">
        <v>1</v>
      </c>
      <c r="G28" s="1" t="s">
        <v>137</v>
      </c>
      <c r="H28" s="1">
        <v>0</v>
      </c>
      <c r="I28" s="13">
        <v>94678836</v>
      </c>
      <c r="J28" s="13">
        <v>94678836</v>
      </c>
      <c r="K28" s="1">
        <v>0</v>
      </c>
      <c r="L28" s="1">
        <v>0</v>
      </c>
      <c r="M28" s="1" t="s">
        <v>123</v>
      </c>
      <c r="N28" s="9" t="s">
        <v>6</v>
      </c>
      <c r="O28" s="1" t="s">
        <v>127</v>
      </c>
      <c r="P28" s="1">
        <v>3547700</v>
      </c>
      <c r="Q28" s="10" t="s">
        <v>135</v>
      </c>
    </row>
    <row r="29" spans="1:17" ht="51" x14ac:dyDescent="0.2">
      <c r="A29" s="1">
        <v>80111701</v>
      </c>
      <c r="B29" s="6" t="s">
        <v>43</v>
      </c>
      <c r="C29" s="7">
        <v>1</v>
      </c>
      <c r="D29" s="7">
        <v>1</v>
      </c>
      <c r="E29" s="1">
        <v>12</v>
      </c>
      <c r="F29" s="19">
        <v>1</v>
      </c>
      <c r="G29" s="1" t="s">
        <v>137</v>
      </c>
      <c r="H29" s="1">
        <v>0</v>
      </c>
      <c r="I29" s="13">
        <v>94678836</v>
      </c>
      <c r="J29" s="13">
        <v>94678836</v>
      </c>
      <c r="K29" s="1">
        <v>0</v>
      </c>
      <c r="L29" s="1">
        <v>0</v>
      </c>
      <c r="M29" s="1" t="s">
        <v>123</v>
      </c>
      <c r="N29" s="9" t="s">
        <v>6</v>
      </c>
      <c r="O29" s="1" t="s">
        <v>127</v>
      </c>
      <c r="P29" s="1">
        <v>3547700</v>
      </c>
      <c r="Q29" s="10" t="s">
        <v>135</v>
      </c>
    </row>
    <row r="30" spans="1:17" ht="25.5" x14ac:dyDescent="0.2">
      <c r="A30" s="1">
        <v>81112200</v>
      </c>
      <c r="B30" s="6" t="s">
        <v>44</v>
      </c>
      <c r="C30" s="7">
        <v>3</v>
      </c>
      <c r="D30" s="7">
        <v>3</v>
      </c>
      <c r="E30" s="1">
        <v>2</v>
      </c>
      <c r="F30" s="19">
        <v>1</v>
      </c>
      <c r="G30" s="1" t="s">
        <v>138</v>
      </c>
      <c r="H30" s="1">
        <v>0</v>
      </c>
      <c r="I30" s="13">
        <v>100000000</v>
      </c>
      <c r="J30" s="13">
        <v>100000000</v>
      </c>
      <c r="K30" s="1">
        <v>0</v>
      </c>
      <c r="L30" s="1">
        <v>0</v>
      </c>
      <c r="M30" s="1" t="s">
        <v>123</v>
      </c>
      <c r="N30" s="9" t="s">
        <v>6</v>
      </c>
      <c r="O30" s="1" t="s">
        <v>124</v>
      </c>
      <c r="P30" s="1">
        <v>3547700</v>
      </c>
      <c r="Q30" s="10" t="s">
        <v>130</v>
      </c>
    </row>
    <row r="31" spans="1:17" x14ac:dyDescent="0.2">
      <c r="A31" s="1">
        <v>84111600</v>
      </c>
      <c r="B31" s="6" t="s">
        <v>45</v>
      </c>
      <c r="C31" s="7">
        <v>2</v>
      </c>
      <c r="D31" s="7">
        <v>2</v>
      </c>
      <c r="E31" s="1">
        <v>1</v>
      </c>
      <c r="F31" s="19">
        <v>1</v>
      </c>
      <c r="G31" s="1" t="s">
        <v>137</v>
      </c>
      <c r="H31" s="1">
        <v>0</v>
      </c>
      <c r="I31" s="13">
        <v>6000000</v>
      </c>
      <c r="J31" s="13">
        <v>6000000</v>
      </c>
      <c r="K31" s="1">
        <v>0</v>
      </c>
      <c r="L31" s="1">
        <v>0</v>
      </c>
      <c r="M31" s="1" t="s">
        <v>123</v>
      </c>
      <c r="N31" s="9" t="s">
        <v>6</v>
      </c>
      <c r="O31" s="1" t="s">
        <v>124</v>
      </c>
      <c r="P31" s="1">
        <v>3547700</v>
      </c>
      <c r="Q31" s="10" t="s">
        <v>130</v>
      </c>
    </row>
    <row r="32" spans="1:17" ht="25.5" x14ac:dyDescent="0.2">
      <c r="A32" s="1">
        <v>80111701</v>
      </c>
      <c r="B32" s="6" t="s">
        <v>46</v>
      </c>
      <c r="C32" s="7">
        <v>2</v>
      </c>
      <c r="D32" s="7">
        <v>2</v>
      </c>
      <c r="E32" s="1">
        <v>6</v>
      </c>
      <c r="F32" s="19">
        <v>1</v>
      </c>
      <c r="G32" s="1" t="s">
        <v>137</v>
      </c>
      <c r="H32" s="1">
        <v>0</v>
      </c>
      <c r="I32" s="13">
        <v>50000000</v>
      </c>
      <c r="J32" s="13">
        <v>50000000</v>
      </c>
      <c r="K32" s="1">
        <v>0</v>
      </c>
      <c r="L32" s="1">
        <v>0</v>
      </c>
      <c r="M32" s="1" t="s">
        <v>123</v>
      </c>
      <c r="N32" s="9" t="s">
        <v>6</v>
      </c>
      <c r="O32" s="1" t="s">
        <v>124</v>
      </c>
      <c r="P32" s="1">
        <v>3547700</v>
      </c>
      <c r="Q32" s="10" t="s">
        <v>130</v>
      </c>
    </row>
    <row r="33" spans="1:17" ht="25.5" x14ac:dyDescent="0.2">
      <c r="A33" s="1">
        <v>80111701</v>
      </c>
      <c r="B33" s="6" t="s">
        <v>47</v>
      </c>
      <c r="C33" s="7">
        <v>2</v>
      </c>
      <c r="D33" s="7">
        <v>2</v>
      </c>
      <c r="E33" s="1">
        <v>11</v>
      </c>
      <c r="F33" s="19">
        <v>1</v>
      </c>
      <c r="G33" s="1" t="s">
        <v>137</v>
      </c>
      <c r="H33" s="1">
        <v>0</v>
      </c>
      <c r="I33" s="13">
        <v>74000000</v>
      </c>
      <c r="J33" s="13">
        <v>74000000</v>
      </c>
      <c r="K33" s="1">
        <v>0</v>
      </c>
      <c r="L33" s="1">
        <v>0</v>
      </c>
      <c r="M33" s="1" t="s">
        <v>123</v>
      </c>
      <c r="N33" s="9" t="s">
        <v>6</v>
      </c>
      <c r="O33" s="1" t="s">
        <v>124</v>
      </c>
      <c r="P33" s="1">
        <v>3547700</v>
      </c>
      <c r="Q33" s="10" t="s">
        <v>130</v>
      </c>
    </row>
    <row r="34" spans="1:17" ht="25.5" x14ac:dyDescent="0.2">
      <c r="A34" s="1">
        <v>81161700</v>
      </c>
      <c r="B34" s="6" t="s">
        <v>48</v>
      </c>
      <c r="C34" s="7">
        <v>1</v>
      </c>
      <c r="D34" s="7">
        <v>1</v>
      </c>
      <c r="E34" s="1">
        <v>12</v>
      </c>
      <c r="F34" s="19">
        <v>1</v>
      </c>
      <c r="G34" s="1" t="s">
        <v>136</v>
      </c>
      <c r="H34" s="1">
        <v>0</v>
      </c>
      <c r="I34" s="13">
        <v>35000000</v>
      </c>
      <c r="J34" s="13">
        <v>35000000</v>
      </c>
      <c r="K34" s="1">
        <v>0</v>
      </c>
      <c r="L34" s="1">
        <v>0</v>
      </c>
      <c r="M34" s="1" t="s">
        <v>123</v>
      </c>
      <c r="N34" s="9" t="s">
        <v>6</v>
      </c>
      <c r="O34" s="1" t="s">
        <v>125</v>
      </c>
      <c r="P34" s="1">
        <v>3547700</v>
      </c>
      <c r="Q34" s="10" t="s">
        <v>133</v>
      </c>
    </row>
    <row r="35" spans="1:17" ht="38.25" x14ac:dyDescent="0.2">
      <c r="A35" s="1">
        <v>43233203</v>
      </c>
      <c r="B35" s="6" t="s">
        <v>49</v>
      </c>
      <c r="C35" s="7">
        <v>4</v>
      </c>
      <c r="D35" s="7">
        <v>4</v>
      </c>
      <c r="E35" s="1">
        <v>8</v>
      </c>
      <c r="F35" s="19">
        <v>1</v>
      </c>
      <c r="G35" s="1" t="s">
        <v>140</v>
      </c>
      <c r="H35" s="1">
        <v>0</v>
      </c>
      <c r="I35" s="13">
        <v>95000000</v>
      </c>
      <c r="J35" s="13">
        <v>95000000</v>
      </c>
      <c r="K35" s="1">
        <v>0</v>
      </c>
      <c r="L35" s="1">
        <v>0</v>
      </c>
      <c r="M35" s="1" t="s">
        <v>123</v>
      </c>
      <c r="N35" s="9" t="s">
        <v>6</v>
      </c>
      <c r="O35" s="1" t="s">
        <v>125</v>
      </c>
      <c r="P35" s="1">
        <v>3547700</v>
      </c>
      <c r="Q35" s="10" t="s">
        <v>133</v>
      </c>
    </row>
    <row r="36" spans="1:17" ht="25.5" x14ac:dyDescent="0.2">
      <c r="A36" s="1">
        <v>81112200</v>
      </c>
      <c r="B36" s="6" t="s">
        <v>50</v>
      </c>
      <c r="C36" s="7">
        <v>3</v>
      </c>
      <c r="D36" s="7">
        <v>3</v>
      </c>
      <c r="E36" s="1">
        <v>9</v>
      </c>
      <c r="F36" s="19">
        <v>1</v>
      </c>
      <c r="G36" s="1" t="s">
        <v>137</v>
      </c>
      <c r="H36" s="1">
        <v>0</v>
      </c>
      <c r="I36" s="13">
        <v>250000000</v>
      </c>
      <c r="J36" s="13">
        <v>250000000</v>
      </c>
      <c r="K36" s="1">
        <v>0</v>
      </c>
      <c r="L36" s="1">
        <v>0</v>
      </c>
      <c r="M36" s="1" t="s">
        <v>123</v>
      </c>
      <c r="N36" s="9" t="s">
        <v>6</v>
      </c>
      <c r="O36" s="1" t="s">
        <v>125</v>
      </c>
      <c r="P36" s="1">
        <v>3547700</v>
      </c>
      <c r="Q36" s="10" t="s">
        <v>133</v>
      </c>
    </row>
    <row r="37" spans="1:17" ht="25.5" x14ac:dyDescent="0.2">
      <c r="A37" s="1">
        <v>81112501</v>
      </c>
      <c r="B37" s="6" t="s">
        <v>51</v>
      </c>
      <c r="C37" s="7">
        <v>1</v>
      </c>
      <c r="D37" s="7">
        <v>1</v>
      </c>
      <c r="E37" s="1">
        <v>12</v>
      </c>
      <c r="F37" s="19">
        <v>1</v>
      </c>
      <c r="G37" s="1" t="s">
        <v>138</v>
      </c>
      <c r="H37" s="1">
        <v>0</v>
      </c>
      <c r="I37" s="13">
        <v>952000000</v>
      </c>
      <c r="J37" s="13">
        <v>952000000</v>
      </c>
      <c r="K37" s="1">
        <v>0</v>
      </c>
      <c r="L37" s="1">
        <v>0</v>
      </c>
      <c r="M37" s="1" t="s">
        <v>123</v>
      </c>
      <c r="N37" s="9" t="s">
        <v>6</v>
      </c>
      <c r="O37" s="1" t="s">
        <v>125</v>
      </c>
      <c r="P37" s="1">
        <v>3547700</v>
      </c>
      <c r="Q37" s="10" t="s">
        <v>133</v>
      </c>
    </row>
    <row r="38" spans="1:17" ht="25.5" x14ac:dyDescent="0.2">
      <c r="A38" s="1">
        <v>81112400</v>
      </c>
      <c r="B38" s="6" t="s">
        <v>52</v>
      </c>
      <c r="C38" s="7">
        <v>2</v>
      </c>
      <c r="D38" s="7">
        <v>2</v>
      </c>
      <c r="E38" s="1">
        <v>12</v>
      </c>
      <c r="F38" s="19">
        <v>1</v>
      </c>
      <c r="G38" s="1" t="s">
        <v>140</v>
      </c>
      <c r="H38" s="1">
        <v>0</v>
      </c>
      <c r="I38" s="13">
        <v>130000000</v>
      </c>
      <c r="J38" s="13">
        <v>130000000</v>
      </c>
      <c r="K38" s="1">
        <v>0</v>
      </c>
      <c r="L38" s="1">
        <v>0</v>
      </c>
      <c r="M38" s="1" t="s">
        <v>123</v>
      </c>
      <c r="N38" s="9" t="s">
        <v>6</v>
      </c>
      <c r="O38" s="1" t="s">
        <v>125</v>
      </c>
      <c r="P38" s="1">
        <v>3547700</v>
      </c>
      <c r="Q38" s="10" t="s">
        <v>133</v>
      </c>
    </row>
    <row r="39" spans="1:17" ht="38.25" x14ac:dyDescent="0.2">
      <c r="A39" s="1">
        <v>83121703</v>
      </c>
      <c r="B39" s="6" t="s">
        <v>53</v>
      </c>
      <c r="C39" s="7">
        <v>1</v>
      </c>
      <c r="D39" s="7">
        <v>1</v>
      </c>
      <c r="E39" s="1">
        <v>12</v>
      </c>
      <c r="F39" s="19">
        <v>1</v>
      </c>
      <c r="G39" s="1" t="s">
        <v>137</v>
      </c>
      <c r="H39" s="1">
        <v>0</v>
      </c>
      <c r="I39" s="13">
        <v>202300000</v>
      </c>
      <c r="J39" s="13">
        <v>202300000</v>
      </c>
      <c r="K39" s="1">
        <v>0</v>
      </c>
      <c r="L39" s="1">
        <v>0</v>
      </c>
      <c r="M39" s="1" t="s">
        <v>123</v>
      </c>
      <c r="N39" s="9" t="s">
        <v>6</v>
      </c>
      <c r="O39" s="1" t="s">
        <v>125</v>
      </c>
      <c r="P39" s="1">
        <v>3547700</v>
      </c>
      <c r="Q39" s="10" t="s">
        <v>133</v>
      </c>
    </row>
    <row r="40" spans="1:17" ht="38.25" x14ac:dyDescent="0.2">
      <c r="A40" s="1">
        <v>83121703</v>
      </c>
      <c r="B40" s="6" t="s">
        <v>54</v>
      </c>
      <c r="C40" s="7">
        <v>1</v>
      </c>
      <c r="D40" s="7">
        <v>1</v>
      </c>
      <c r="E40" s="1">
        <v>12</v>
      </c>
      <c r="F40" s="19">
        <v>1</v>
      </c>
      <c r="G40" s="1" t="s">
        <v>137</v>
      </c>
      <c r="H40" s="1">
        <v>0</v>
      </c>
      <c r="I40" s="13">
        <v>95000000</v>
      </c>
      <c r="J40" s="13">
        <v>95000000</v>
      </c>
      <c r="K40" s="1">
        <v>0</v>
      </c>
      <c r="L40" s="1">
        <v>0</v>
      </c>
      <c r="M40" s="1" t="s">
        <v>123</v>
      </c>
      <c r="N40" s="9" t="s">
        <v>6</v>
      </c>
      <c r="O40" s="1" t="s">
        <v>125</v>
      </c>
      <c r="P40" s="1">
        <v>3547700</v>
      </c>
      <c r="Q40" s="10" t="s">
        <v>133</v>
      </c>
    </row>
    <row r="41" spans="1:17" ht="25.5" x14ac:dyDescent="0.2">
      <c r="A41" s="1">
        <v>81112501</v>
      </c>
      <c r="B41" s="6" t="s">
        <v>55</v>
      </c>
      <c r="C41" s="7">
        <v>1</v>
      </c>
      <c r="D41" s="7">
        <v>1</v>
      </c>
      <c r="E41" s="1">
        <v>12</v>
      </c>
      <c r="F41" s="19">
        <v>1</v>
      </c>
      <c r="G41" s="1" t="s">
        <v>140</v>
      </c>
      <c r="H41" s="1">
        <v>0</v>
      </c>
      <c r="I41" s="13">
        <v>33200000</v>
      </c>
      <c r="J41" s="13">
        <v>33200000</v>
      </c>
      <c r="K41" s="1">
        <v>0</v>
      </c>
      <c r="L41" s="1">
        <v>0</v>
      </c>
      <c r="M41" s="1" t="s">
        <v>123</v>
      </c>
      <c r="N41" s="9" t="s">
        <v>6</v>
      </c>
      <c r="O41" s="1" t="s">
        <v>125</v>
      </c>
      <c r="P41" s="1">
        <v>3547700</v>
      </c>
      <c r="Q41" s="10" t="s">
        <v>133</v>
      </c>
    </row>
    <row r="42" spans="1:17" ht="63.75" x14ac:dyDescent="0.2">
      <c r="A42" s="1">
        <v>80111701</v>
      </c>
      <c r="B42" s="6" t="s">
        <v>56</v>
      </c>
      <c r="C42" s="7">
        <v>1</v>
      </c>
      <c r="D42" s="7">
        <v>1</v>
      </c>
      <c r="E42" s="1">
        <v>12</v>
      </c>
      <c r="F42" s="19">
        <v>1</v>
      </c>
      <c r="G42" s="1" t="s">
        <v>137</v>
      </c>
      <c r="H42" s="1">
        <v>0</v>
      </c>
      <c r="I42" s="13">
        <v>80000000</v>
      </c>
      <c r="J42" s="13">
        <v>80000000</v>
      </c>
      <c r="K42" s="1">
        <v>0</v>
      </c>
      <c r="L42" s="1">
        <v>0</v>
      </c>
      <c r="M42" s="1" t="s">
        <v>123</v>
      </c>
      <c r="N42" s="9" t="s">
        <v>6</v>
      </c>
      <c r="O42" s="1" t="s">
        <v>125</v>
      </c>
      <c r="P42" s="1">
        <v>3547700</v>
      </c>
      <c r="Q42" s="10" t="s">
        <v>133</v>
      </c>
    </row>
    <row r="43" spans="1:17" ht="25.5" x14ac:dyDescent="0.2">
      <c r="A43" s="1">
        <v>43211508</v>
      </c>
      <c r="B43" s="6" t="s">
        <v>57</v>
      </c>
      <c r="C43" s="7">
        <v>2</v>
      </c>
      <c r="D43" s="7">
        <v>2</v>
      </c>
      <c r="E43" s="1">
        <v>12</v>
      </c>
      <c r="F43" s="19">
        <v>1</v>
      </c>
      <c r="G43" s="1" t="s">
        <v>3</v>
      </c>
      <c r="H43" s="1">
        <v>0</v>
      </c>
      <c r="I43" s="13">
        <v>690200000</v>
      </c>
      <c r="J43" s="13">
        <v>690200000</v>
      </c>
      <c r="K43" s="1">
        <v>0</v>
      </c>
      <c r="L43" s="1">
        <v>0</v>
      </c>
      <c r="M43" s="1" t="s">
        <v>123</v>
      </c>
      <c r="N43" s="9" t="s">
        <v>6</v>
      </c>
      <c r="O43" s="1" t="s">
        <v>125</v>
      </c>
      <c r="P43" s="1">
        <v>3547700</v>
      </c>
      <c r="Q43" s="10" t="s">
        <v>133</v>
      </c>
    </row>
    <row r="44" spans="1:17" ht="25.5" x14ac:dyDescent="0.2">
      <c r="A44" s="1">
        <v>43211507</v>
      </c>
      <c r="B44" s="6" t="s">
        <v>58</v>
      </c>
      <c r="C44" s="7">
        <v>3</v>
      </c>
      <c r="D44" s="7">
        <v>3</v>
      </c>
      <c r="E44" s="1">
        <v>12</v>
      </c>
      <c r="F44" s="19">
        <v>1</v>
      </c>
      <c r="G44" s="1" t="s">
        <v>140</v>
      </c>
      <c r="H44" s="1">
        <v>0</v>
      </c>
      <c r="I44" s="13">
        <v>77350000</v>
      </c>
      <c r="J44" s="13">
        <v>77350000</v>
      </c>
      <c r="K44" s="1">
        <v>0</v>
      </c>
      <c r="L44" s="1">
        <v>0</v>
      </c>
      <c r="M44" s="1" t="s">
        <v>123</v>
      </c>
      <c r="N44" s="9" t="s">
        <v>6</v>
      </c>
      <c r="O44" s="1" t="s">
        <v>125</v>
      </c>
      <c r="P44" s="1">
        <v>3547700</v>
      </c>
      <c r="Q44" s="10" t="s">
        <v>133</v>
      </c>
    </row>
    <row r="45" spans="1:17" ht="38.25" x14ac:dyDescent="0.2">
      <c r="A45" s="1">
        <v>43211508</v>
      </c>
      <c r="B45" s="6" t="s">
        <v>59</v>
      </c>
      <c r="C45" s="7">
        <v>1</v>
      </c>
      <c r="D45" s="7">
        <v>1</v>
      </c>
      <c r="E45" s="1">
        <v>12</v>
      </c>
      <c r="F45" s="19">
        <v>1</v>
      </c>
      <c r="G45" s="1" t="s">
        <v>140</v>
      </c>
      <c r="H45" s="1">
        <v>0</v>
      </c>
      <c r="I45" s="13">
        <v>154700000</v>
      </c>
      <c r="J45" s="13">
        <v>154700000</v>
      </c>
      <c r="K45" s="1">
        <v>0</v>
      </c>
      <c r="L45" s="1">
        <v>0</v>
      </c>
      <c r="M45" s="1" t="s">
        <v>123</v>
      </c>
      <c r="N45" s="9" t="s">
        <v>6</v>
      </c>
      <c r="O45" s="1" t="s">
        <v>125</v>
      </c>
      <c r="P45" s="1">
        <v>3547700</v>
      </c>
      <c r="Q45" s="10" t="s">
        <v>133</v>
      </c>
    </row>
    <row r="46" spans="1:17" ht="25.5" x14ac:dyDescent="0.2">
      <c r="A46" s="1">
        <v>43211508</v>
      </c>
      <c r="B46" s="6" t="s">
        <v>60</v>
      </c>
      <c r="C46" s="7">
        <v>1</v>
      </c>
      <c r="D46" s="7">
        <v>1</v>
      </c>
      <c r="E46" s="1">
        <v>12</v>
      </c>
      <c r="F46" s="19">
        <v>1</v>
      </c>
      <c r="G46" s="1" t="s">
        <v>3</v>
      </c>
      <c r="H46" s="1">
        <v>0</v>
      </c>
      <c r="I46" s="13">
        <v>586341890</v>
      </c>
      <c r="J46" s="13">
        <v>586341890</v>
      </c>
      <c r="K46" s="1">
        <v>0</v>
      </c>
      <c r="L46" s="1">
        <v>0</v>
      </c>
      <c r="M46" s="1" t="s">
        <v>123</v>
      </c>
      <c r="N46" s="9" t="s">
        <v>6</v>
      </c>
      <c r="O46" s="1" t="s">
        <v>125</v>
      </c>
      <c r="P46" s="1">
        <v>3547700</v>
      </c>
      <c r="Q46" s="10" t="s">
        <v>133</v>
      </c>
    </row>
    <row r="47" spans="1:17" ht="25.5" x14ac:dyDescent="0.2">
      <c r="A47" s="1">
        <v>81112501</v>
      </c>
      <c r="B47" s="6" t="s">
        <v>61</v>
      </c>
      <c r="C47" s="7">
        <v>3</v>
      </c>
      <c r="D47" s="7">
        <v>3</v>
      </c>
      <c r="E47" s="1">
        <v>10</v>
      </c>
      <c r="F47" s="19">
        <v>1</v>
      </c>
      <c r="G47" s="1" t="s">
        <v>137</v>
      </c>
      <c r="H47" s="1">
        <v>0</v>
      </c>
      <c r="I47" s="13">
        <v>178500000</v>
      </c>
      <c r="J47" s="13">
        <v>178500000</v>
      </c>
      <c r="K47" s="1">
        <v>0</v>
      </c>
      <c r="L47" s="1">
        <v>0</v>
      </c>
      <c r="M47" s="1" t="s">
        <v>123</v>
      </c>
      <c r="N47" s="9" t="s">
        <v>6</v>
      </c>
      <c r="O47" s="1" t="s">
        <v>125</v>
      </c>
      <c r="P47" s="1">
        <v>3547700</v>
      </c>
      <c r="Q47" s="10" t="s">
        <v>133</v>
      </c>
    </row>
    <row r="48" spans="1:17" ht="25.5" x14ac:dyDescent="0.2">
      <c r="A48" s="1">
        <v>81112501</v>
      </c>
      <c r="B48" s="6" t="s">
        <v>62</v>
      </c>
      <c r="C48" s="7">
        <v>1</v>
      </c>
      <c r="D48" s="7">
        <v>1</v>
      </c>
      <c r="E48" s="1">
        <v>12</v>
      </c>
      <c r="F48" s="19">
        <v>1</v>
      </c>
      <c r="G48" s="1" t="s">
        <v>3</v>
      </c>
      <c r="H48" s="1">
        <v>0</v>
      </c>
      <c r="I48" s="13">
        <v>6188000000</v>
      </c>
      <c r="J48" s="13">
        <v>6188000000</v>
      </c>
      <c r="K48" s="1">
        <v>0</v>
      </c>
      <c r="L48" s="1">
        <v>0</v>
      </c>
      <c r="M48" s="1" t="s">
        <v>123</v>
      </c>
      <c r="N48" s="9" t="s">
        <v>6</v>
      </c>
      <c r="O48" s="1" t="s">
        <v>125</v>
      </c>
      <c r="P48" s="1">
        <v>3547700</v>
      </c>
      <c r="Q48" s="10" t="s">
        <v>133</v>
      </c>
    </row>
    <row r="49" spans="1:17" ht="63.75" x14ac:dyDescent="0.2">
      <c r="A49" s="1">
        <v>80111701</v>
      </c>
      <c r="B49" s="6" t="s">
        <v>63</v>
      </c>
      <c r="C49" s="7">
        <v>2</v>
      </c>
      <c r="D49" s="7">
        <v>2</v>
      </c>
      <c r="E49" s="1">
        <v>2</v>
      </c>
      <c r="F49" s="19">
        <v>1</v>
      </c>
      <c r="G49" s="1" t="s">
        <v>140</v>
      </c>
      <c r="H49" s="1">
        <v>0</v>
      </c>
      <c r="I49" s="13">
        <v>195894000</v>
      </c>
      <c r="J49" s="13">
        <v>195894000</v>
      </c>
      <c r="K49" s="1">
        <v>0</v>
      </c>
      <c r="L49" s="1">
        <v>0</v>
      </c>
      <c r="M49" s="1" t="s">
        <v>123</v>
      </c>
      <c r="N49" s="9" t="s">
        <v>6</v>
      </c>
      <c r="O49" s="1" t="s">
        <v>125</v>
      </c>
      <c r="P49" s="1">
        <v>3547700</v>
      </c>
      <c r="Q49" s="10" t="s">
        <v>133</v>
      </c>
    </row>
    <row r="50" spans="1:17" ht="76.5" x14ac:dyDescent="0.2">
      <c r="A50" s="1">
        <v>80111701</v>
      </c>
      <c r="B50" s="6" t="s">
        <v>64</v>
      </c>
      <c r="C50" s="7">
        <v>1</v>
      </c>
      <c r="D50" s="7">
        <v>1</v>
      </c>
      <c r="E50" s="1">
        <v>12</v>
      </c>
      <c r="F50" s="19">
        <v>1</v>
      </c>
      <c r="G50" s="1" t="s">
        <v>137</v>
      </c>
      <c r="H50" s="1">
        <v>0</v>
      </c>
      <c r="I50" s="13">
        <v>60000000</v>
      </c>
      <c r="J50" s="13">
        <v>60000000</v>
      </c>
      <c r="K50" s="1">
        <v>0</v>
      </c>
      <c r="L50" s="1">
        <v>0</v>
      </c>
      <c r="M50" s="1" t="s">
        <v>123</v>
      </c>
      <c r="N50" s="9" t="s">
        <v>6</v>
      </c>
      <c r="O50" s="1" t="s">
        <v>125</v>
      </c>
      <c r="P50" s="1">
        <v>3547700</v>
      </c>
      <c r="Q50" s="10" t="s">
        <v>133</v>
      </c>
    </row>
    <row r="51" spans="1:17" ht="51" x14ac:dyDescent="0.2">
      <c r="A51" s="1">
        <v>15101506</v>
      </c>
      <c r="B51" s="6" t="s">
        <v>65</v>
      </c>
      <c r="C51" s="7">
        <v>1</v>
      </c>
      <c r="D51" s="7">
        <v>1</v>
      </c>
      <c r="E51" s="1">
        <v>12</v>
      </c>
      <c r="F51" s="19">
        <v>1</v>
      </c>
      <c r="G51" s="1" t="s">
        <v>138</v>
      </c>
      <c r="H51" s="1">
        <v>0</v>
      </c>
      <c r="I51" s="13">
        <v>95209800</v>
      </c>
      <c r="J51" s="13">
        <v>95209800</v>
      </c>
      <c r="K51" s="1">
        <v>0</v>
      </c>
      <c r="L51" s="1">
        <v>0</v>
      </c>
      <c r="M51" s="1" t="s">
        <v>123</v>
      </c>
      <c r="N51" s="9" t="s">
        <v>6</v>
      </c>
      <c r="O51" s="1" t="s">
        <v>125</v>
      </c>
      <c r="P51" s="1">
        <v>3547700</v>
      </c>
      <c r="Q51" s="10" t="s">
        <v>133</v>
      </c>
    </row>
    <row r="52" spans="1:17" ht="63.75" x14ac:dyDescent="0.2">
      <c r="A52" s="1">
        <v>92101501</v>
      </c>
      <c r="B52" s="6" t="s">
        <v>66</v>
      </c>
      <c r="C52" s="7">
        <v>1</v>
      </c>
      <c r="D52" s="7">
        <v>1</v>
      </c>
      <c r="E52" s="1">
        <v>12</v>
      </c>
      <c r="F52" s="19">
        <v>1</v>
      </c>
      <c r="G52" s="1" t="s">
        <v>3</v>
      </c>
      <c r="H52" s="1">
        <v>0</v>
      </c>
      <c r="I52" s="13">
        <v>1351816699</v>
      </c>
      <c r="J52" s="13">
        <v>1351816699</v>
      </c>
      <c r="K52" s="1">
        <v>0</v>
      </c>
      <c r="L52" s="1">
        <v>0</v>
      </c>
      <c r="M52" s="1" t="s">
        <v>123</v>
      </c>
      <c r="N52" s="9" t="s">
        <v>6</v>
      </c>
      <c r="O52" s="1" t="s">
        <v>125</v>
      </c>
      <c r="P52" s="1">
        <v>3547700</v>
      </c>
      <c r="Q52" s="10" t="s">
        <v>133</v>
      </c>
    </row>
    <row r="53" spans="1:17" ht="89.25" x14ac:dyDescent="0.2">
      <c r="A53" s="1">
        <v>76111500</v>
      </c>
      <c r="B53" s="6" t="s">
        <v>67</v>
      </c>
      <c r="C53" s="7">
        <v>1</v>
      </c>
      <c r="D53" s="7">
        <v>1</v>
      </c>
      <c r="E53" s="1">
        <v>12</v>
      </c>
      <c r="F53" s="19">
        <v>1</v>
      </c>
      <c r="G53" s="1" t="s">
        <v>140</v>
      </c>
      <c r="H53" s="1">
        <v>0</v>
      </c>
      <c r="I53" s="13">
        <v>367383577</v>
      </c>
      <c r="J53" s="13">
        <v>367383577</v>
      </c>
      <c r="K53" s="1">
        <v>0</v>
      </c>
      <c r="L53" s="1">
        <v>0</v>
      </c>
      <c r="M53" s="1" t="s">
        <v>123</v>
      </c>
      <c r="N53" s="9" t="s">
        <v>6</v>
      </c>
      <c r="O53" s="1" t="s">
        <v>125</v>
      </c>
      <c r="P53" s="1">
        <v>3547700</v>
      </c>
      <c r="Q53" s="10" t="s">
        <v>133</v>
      </c>
    </row>
    <row r="54" spans="1:17" ht="76.5" x14ac:dyDescent="0.2">
      <c r="A54" s="1">
        <v>78141500</v>
      </c>
      <c r="B54" s="6" t="s">
        <v>68</v>
      </c>
      <c r="C54" s="7">
        <v>2</v>
      </c>
      <c r="D54" s="7">
        <v>2</v>
      </c>
      <c r="E54" s="1">
        <v>1</v>
      </c>
      <c r="F54" s="19">
        <v>1</v>
      </c>
      <c r="G54" s="1" t="s">
        <v>137</v>
      </c>
      <c r="H54" s="1">
        <v>0</v>
      </c>
      <c r="I54" s="13">
        <v>15640100</v>
      </c>
      <c r="J54" s="13">
        <v>15640100</v>
      </c>
      <c r="K54" s="1">
        <v>0</v>
      </c>
      <c r="L54" s="1">
        <v>0</v>
      </c>
      <c r="M54" s="1" t="s">
        <v>123</v>
      </c>
      <c r="N54" s="9" t="s">
        <v>6</v>
      </c>
      <c r="O54" s="1" t="s">
        <v>125</v>
      </c>
      <c r="P54" s="1">
        <v>3547700</v>
      </c>
      <c r="Q54" s="10" t="s">
        <v>133</v>
      </c>
    </row>
    <row r="55" spans="1:17" ht="51" x14ac:dyDescent="0.2">
      <c r="A55" s="1">
        <v>44122001</v>
      </c>
      <c r="B55" s="6" t="s">
        <v>69</v>
      </c>
      <c r="C55" s="7">
        <v>2</v>
      </c>
      <c r="D55" s="7">
        <v>2</v>
      </c>
      <c r="E55" s="1">
        <v>11</v>
      </c>
      <c r="F55" s="19">
        <v>1</v>
      </c>
      <c r="G55" s="1" t="s">
        <v>141</v>
      </c>
      <c r="H55" s="1">
        <v>0</v>
      </c>
      <c r="I55" s="13">
        <v>180000000</v>
      </c>
      <c r="J55" s="13">
        <v>180000000</v>
      </c>
      <c r="K55" s="1">
        <v>0</v>
      </c>
      <c r="L55" s="1">
        <v>0</v>
      </c>
      <c r="M55" s="1" t="s">
        <v>123</v>
      </c>
      <c r="N55" s="9" t="s">
        <v>6</v>
      </c>
      <c r="O55" s="1" t="s">
        <v>125</v>
      </c>
      <c r="P55" s="1">
        <v>3547700</v>
      </c>
      <c r="Q55" s="10" t="s">
        <v>133</v>
      </c>
    </row>
    <row r="56" spans="1:17" ht="76.5" x14ac:dyDescent="0.2">
      <c r="A56" s="1">
        <v>81141800</v>
      </c>
      <c r="B56" s="6" t="s">
        <v>70</v>
      </c>
      <c r="C56" s="7">
        <v>4</v>
      </c>
      <c r="D56" s="7">
        <v>4</v>
      </c>
      <c r="E56" s="1">
        <v>1</v>
      </c>
      <c r="F56" s="19">
        <v>1</v>
      </c>
      <c r="G56" s="1" t="s">
        <v>136</v>
      </c>
      <c r="H56" s="1">
        <v>0</v>
      </c>
      <c r="I56" s="13">
        <v>5000000</v>
      </c>
      <c r="J56" s="13">
        <v>5000000</v>
      </c>
      <c r="K56" s="1">
        <v>0</v>
      </c>
      <c r="L56" s="1">
        <v>0</v>
      </c>
      <c r="M56" s="1" t="s">
        <v>123</v>
      </c>
      <c r="N56" s="9" t="s">
        <v>6</v>
      </c>
      <c r="O56" s="1" t="s">
        <v>125</v>
      </c>
      <c r="P56" s="1">
        <v>3547700</v>
      </c>
      <c r="Q56" s="10" t="s">
        <v>133</v>
      </c>
    </row>
    <row r="57" spans="1:17" ht="51" x14ac:dyDescent="0.2">
      <c r="A57" s="1">
        <v>53101602</v>
      </c>
      <c r="B57" s="6" t="s">
        <v>71</v>
      </c>
      <c r="C57" s="7">
        <v>4</v>
      </c>
      <c r="D57" s="7">
        <v>4</v>
      </c>
      <c r="E57" s="1">
        <v>4</v>
      </c>
      <c r="F57" s="19">
        <v>1</v>
      </c>
      <c r="G57" s="1" t="s">
        <v>136</v>
      </c>
      <c r="H57" s="1">
        <v>0</v>
      </c>
      <c r="I57" s="13">
        <v>10000000</v>
      </c>
      <c r="J57" s="13">
        <v>10000000</v>
      </c>
      <c r="K57" s="1">
        <v>0</v>
      </c>
      <c r="L57" s="1">
        <v>0</v>
      </c>
      <c r="M57" s="1" t="s">
        <v>123</v>
      </c>
      <c r="N57" s="9" t="s">
        <v>6</v>
      </c>
      <c r="O57" s="1" t="s">
        <v>125</v>
      </c>
      <c r="P57" s="1">
        <v>3547700</v>
      </c>
      <c r="Q57" s="10" t="s">
        <v>133</v>
      </c>
    </row>
    <row r="58" spans="1:17" ht="153" x14ac:dyDescent="0.2">
      <c r="A58" s="1">
        <v>84131500</v>
      </c>
      <c r="B58" s="6" t="s">
        <v>72</v>
      </c>
      <c r="C58" s="7">
        <v>1</v>
      </c>
      <c r="D58" s="7">
        <v>1</v>
      </c>
      <c r="E58" s="1">
        <v>12</v>
      </c>
      <c r="F58" s="19">
        <v>1</v>
      </c>
      <c r="G58" s="1" t="s">
        <v>140</v>
      </c>
      <c r="H58" s="1">
        <v>0</v>
      </c>
      <c r="I58" s="13">
        <v>345000000</v>
      </c>
      <c r="J58" s="13">
        <v>345000000</v>
      </c>
      <c r="K58" s="1">
        <v>0</v>
      </c>
      <c r="L58" s="1">
        <v>0</v>
      </c>
      <c r="M58" s="1" t="s">
        <v>123</v>
      </c>
      <c r="N58" s="9" t="s">
        <v>6</v>
      </c>
      <c r="O58" s="1" t="s">
        <v>125</v>
      </c>
      <c r="P58" s="1">
        <v>3547700</v>
      </c>
      <c r="Q58" s="10" t="s">
        <v>133</v>
      </c>
    </row>
    <row r="59" spans="1:17" ht="25.5" x14ac:dyDescent="0.2">
      <c r="A59" s="1">
        <v>84131500</v>
      </c>
      <c r="B59" s="6" t="s">
        <v>73</v>
      </c>
      <c r="C59" s="7">
        <v>5</v>
      </c>
      <c r="D59" s="7">
        <v>5</v>
      </c>
      <c r="E59" s="1">
        <v>12</v>
      </c>
      <c r="F59" s="19">
        <v>1</v>
      </c>
      <c r="G59" s="1" t="s">
        <v>3</v>
      </c>
      <c r="H59" s="1">
        <v>0</v>
      </c>
      <c r="I59" s="13">
        <v>1409310435</v>
      </c>
      <c r="J59" s="13">
        <v>1409310435</v>
      </c>
      <c r="K59" s="1">
        <v>0</v>
      </c>
      <c r="L59" s="1">
        <v>0</v>
      </c>
      <c r="M59" s="1" t="s">
        <v>123</v>
      </c>
      <c r="N59" s="9" t="s">
        <v>6</v>
      </c>
      <c r="O59" s="1" t="s">
        <v>125</v>
      </c>
      <c r="P59" s="1">
        <v>3547700</v>
      </c>
      <c r="Q59" s="10" t="s">
        <v>133</v>
      </c>
    </row>
    <row r="60" spans="1:17" ht="76.5" x14ac:dyDescent="0.2">
      <c r="A60" s="1">
        <v>90121500</v>
      </c>
      <c r="B60" s="6" t="s">
        <v>74</v>
      </c>
      <c r="C60" s="7">
        <v>2</v>
      </c>
      <c r="D60" s="7">
        <v>2</v>
      </c>
      <c r="E60" s="1">
        <v>12</v>
      </c>
      <c r="F60" s="19">
        <v>1</v>
      </c>
      <c r="G60" s="1" t="s">
        <v>138</v>
      </c>
      <c r="H60" s="1">
        <v>0</v>
      </c>
      <c r="I60" s="13">
        <v>90000000</v>
      </c>
      <c r="J60" s="13">
        <v>90000000</v>
      </c>
      <c r="K60" s="1">
        <v>0</v>
      </c>
      <c r="L60" s="1">
        <v>0</v>
      </c>
      <c r="M60" s="1" t="s">
        <v>123</v>
      </c>
      <c r="N60" s="9" t="s">
        <v>6</v>
      </c>
      <c r="O60" s="1" t="s">
        <v>125</v>
      </c>
      <c r="P60" s="1">
        <v>3547700</v>
      </c>
      <c r="Q60" s="10" t="s">
        <v>133</v>
      </c>
    </row>
    <row r="61" spans="1:17" ht="63.75" x14ac:dyDescent="0.2">
      <c r="A61" s="1">
        <v>80111701</v>
      </c>
      <c r="B61" s="6" t="s">
        <v>75</v>
      </c>
      <c r="C61" s="7">
        <v>2</v>
      </c>
      <c r="D61" s="7">
        <v>2</v>
      </c>
      <c r="E61" s="1">
        <v>10</v>
      </c>
      <c r="F61" s="19">
        <v>1</v>
      </c>
      <c r="G61" s="1" t="s">
        <v>140</v>
      </c>
      <c r="H61" s="1">
        <v>0</v>
      </c>
      <c r="I61" s="13">
        <v>56312459</v>
      </c>
      <c r="J61" s="13">
        <v>56312459</v>
      </c>
      <c r="K61" s="1">
        <v>0</v>
      </c>
      <c r="L61" s="1">
        <v>0</v>
      </c>
      <c r="M61" s="1" t="s">
        <v>123</v>
      </c>
      <c r="N61" s="9" t="s">
        <v>6</v>
      </c>
      <c r="O61" s="1" t="s">
        <v>125</v>
      </c>
      <c r="P61" s="1">
        <v>3547700</v>
      </c>
      <c r="Q61" s="10" t="s">
        <v>133</v>
      </c>
    </row>
    <row r="62" spans="1:17" ht="89.25" x14ac:dyDescent="0.2">
      <c r="A62" s="1">
        <v>81141800</v>
      </c>
      <c r="B62" s="6" t="s">
        <v>76</v>
      </c>
      <c r="C62" s="7">
        <v>2</v>
      </c>
      <c r="D62" s="7">
        <v>2</v>
      </c>
      <c r="E62" s="1">
        <v>10</v>
      </c>
      <c r="F62" s="19">
        <v>1</v>
      </c>
      <c r="G62" s="1" t="s">
        <v>140</v>
      </c>
      <c r="H62" s="1">
        <v>0</v>
      </c>
      <c r="I62" s="13">
        <v>41961821</v>
      </c>
      <c r="J62" s="13">
        <v>41961821</v>
      </c>
      <c r="K62" s="1">
        <v>0</v>
      </c>
      <c r="L62" s="1">
        <v>0</v>
      </c>
      <c r="M62" s="1" t="s">
        <v>123</v>
      </c>
      <c r="N62" s="9" t="s">
        <v>6</v>
      </c>
      <c r="O62" s="1" t="s">
        <v>125</v>
      </c>
      <c r="P62" s="1">
        <v>3547700</v>
      </c>
      <c r="Q62" s="10" t="s">
        <v>133</v>
      </c>
    </row>
    <row r="63" spans="1:17" ht="63.75" x14ac:dyDescent="0.2">
      <c r="A63" s="1">
        <v>80111701</v>
      </c>
      <c r="B63" s="6" t="s">
        <v>77</v>
      </c>
      <c r="C63" s="7">
        <v>2</v>
      </c>
      <c r="D63" s="7">
        <v>2</v>
      </c>
      <c r="E63" s="1">
        <v>9</v>
      </c>
      <c r="F63" s="19">
        <v>1</v>
      </c>
      <c r="G63" s="1" t="s">
        <v>136</v>
      </c>
      <c r="H63" s="1">
        <v>0</v>
      </c>
      <c r="I63" s="13">
        <v>32276460</v>
      </c>
      <c r="J63" s="13">
        <v>32276460</v>
      </c>
      <c r="K63" s="1">
        <v>0</v>
      </c>
      <c r="L63" s="1">
        <v>0</v>
      </c>
      <c r="M63" s="1" t="s">
        <v>123</v>
      </c>
      <c r="N63" s="9" t="s">
        <v>6</v>
      </c>
      <c r="O63" s="1" t="s">
        <v>125</v>
      </c>
      <c r="P63" s="1">
        <v>3547700</v>
      </c>
      <c r="Q63" s="10" t="s">
        <v>133</v>
      </c>
    </row>
    <row r="64" spans="1:17" ht="63.75" x14ac:dyDescent="0.2">
      <c r="A64" s="1">
        <v>45121600</v>
      </c>
      <c r="B64" s="6" t="s">
        <v>78</v>
      </c>
      <c r="C64" s="7">
        <v>5</v>
      </c>
      <c r="D64" s="7">
        <v>5</v>
      </c>
      <c r="E64" s="1">
        <v>6</v>
      </c>
      <c r="F64" s="19">
        <v>1</v>
      </c>
      <c r="G64" s="1" t="s">
        <v>140</v>
      </c>
      <c r="H64" s="1">
        <v>0</v>
      </c>
      <c r="I64" s="13">
        <v>49940999</v>
      </c>
      <c r="J64" s="13">
        <v>49940999</v>
      </c>
      <c r="K64" s="1">
        <v>0</v>
      </c>
      <c r="L64" s="1">
        <v>0</v>
      </c>
      <c r="M64" s="1" t="s">
        <v>123</v>
      </c>
      <c r="N64" s="9" t="s">
        <v>6</v>
      </c>
      <c r="O64" s="1" t="s">
        <v>125</v>
      </c>
      <c r="P64" s="1">
        <v>3547700</v>
      </c>
      <c r="Q64" s="10" t="s">
        <v>133</v>
      </c>
    </row>
    <row r="65" spans="1:17" ht="63.75" x14ac:dyDescent="0.2">
      <c r="A65" s="1">
        <v>30171500</v>
      </c>
      <c r="B65" s="6" t="s">
        <v>79</v>
      </c>
      <c r="C65" s="7">
        <v>6</v>
      </c>
      <c r="D65" s="7">
        <v>6</v>
      </c>
      <c r="E65" s="1">
        <v>3</v>
      </c>
      <c r="F65" s="19">
        <v>1</v>
      </c>
      <c r="G65" s="1" t="s">
        <v>136</v>
      </c>
      <c r="H65" s="1">
        <v>0</v>
      </c>
      <c r="I65" s="13">
        <v>13623120</v>
      </c>
      <c r="J65" s="13">
        <v>13623120</v>
      </c>
      <c r="K65" s="1">
        <v>0</v>
      </c>
      <c r="L65" s="1">
        <v>0</v>
      </c>
      <c r="M65" s="1" t="s">
        <v>123</v>
      </c>
      <c r="N65" s="9" t="s">
        <v>6</v>
      </c>
      <c r="O65" s="1" t="s">
        <v>125</v>
      </c>
      <c r="P65" s="1">
        <v>3547700</v>
      </c>
      <c r="Q65" s="10" t="s">
        <v>133</v>
      </c>
    </row>
    <row r="66" spans="1:17" ht="63.75" x14ac:dyDescent="0.2">
      <c r="A66" s="1">
        <v>30171500</v>
      </c>
      <c r="B66" s="6" t="s">
        <v>80</v>
      </c>
      <c r="C66" s="7">
        <v>6</v>
      </c>
      <c r="D66" s="7">
        <v>6</v>
      </c>
      <c r="E66" s="1">
        <v>1</v>
      </c>
      <c r="F66" s="19">
        <v>1</v>
      </c>
      <c r="G66" s="1" t="s">
        <v>136</v>
      </c>
      <c r="H66" s="1">
        <v>0</v>
      </c>
      <c r="I66" s="13">
        <v>2724624</v>
      </c>
      <c r="J66" s="13">
        <v>2724624</v>
      </c>
      <c r="K66" s="1">
        <v>0</v>
      </c>
      <c r="L66" s="1">
        <v>0</v>
      </c>
      <c r="M66" s="1" t="s">
        <v>123</v>
      </c>
      <c r="N66" s="9" t="s">
        <v>6</v>
      </c>
      <c r="O66" s="1" t="s">
        <v>125</v>
      </c>
      <c r="P66" s="1">
        <v>3547700</v>
      </c>
      <c r="Q66" s="10" t="s">
        <v>133</v>
      </c>
    </row>
    <row r="67" spans="1:17" ht="25.5" x14ac:dyDescent="0.2">
      <c r="A67" s="1">
        <v>72103300</v>
      </c>
      <c r="B67" s="6" t="s">
        <v>81</v>
      </c>
      <c r="C67" s="7">
        <v>6</v>
      </c>
      <c r="D67" s="7">
        <v>6</v>
      </c>
      <c r="E67" s="1">
        <v>3</v>
      </c>
      <c r="F67" s="19">
        <v>1</v>
      </c>
      <c r="G67" s="1" t="s">
        <v>136</v>
      </c>
      <c r="H67" s="1">
        <v>0</v>
      </c>
      <c r="I67" s="13">
        <v>20000000</v>
      </c>
      <c r="J67" s="13">
        <v>20000000</v>
      </c>
      <c r="K67" s="1">
        <v>0</v>
      </c>
      <c r="L67" s="1">
        <v>0</v>
      </c>
      <c r="M67" s="1" t="s">
        <v>123</v>
      </c>
      <c r="N67" s="9" t="s">
        <v>6</v>
      </c>
      <c r="O67" s="1" t="s">
        <v>125</v>
      </c>
      <c r="P67" s="1">
        <v>3547700</v>
      </c>
      <c r="Q67" s="10" t="s">
        <v>133</v>
      </c>
    </row>
    <row r="68" spans="1:17" ht="76.5" x14ac:dyDescent="0.2">
      <c r="A68" s="1">
        <v>72151700</v>
      </c>
      <c r="B68" s="6" t="s">
        <v>82</v>
      </c>
      <c r="C68" s="7">
        <v>6</v>
      </c>
      <c r="D68" s="7">
        <v>6</v>
      </c>
      <c r="E68" s="1">
        <v>6</v>
      </c>
      <c r="F68" s="19">
        <v>1</v>
      </c>
      <c r="G68" s="1" t="s">
        <v>140</v>
      </c>
      <c r="H68" s="1">
        <v>0</v>
      </c>
      <c r="I68" s="13">
        <v>39000000</v>
      </c>
      <c r="J68" s="13">
        <v>39000000</v>
      </c>
      <c r="K68" s="1">
        <v>0</v>
      </c>
      <c r="L68" s="1">
        <v>0</v>
      </c>
      <c r="M68" s="1" t="s">
        <v>123</v>
      </c>
      <c r="N68" s="9" t="s">
        <v>6</v>
      </c>
      <c r="O68" s="1" t="s">
        <v>125</v>
      </c>
      <c r="P68" s="1">
        <v>3547700</v>
      </c>
      <c r="Q68" s="10" t="s">
        <v>133</v>
      </c>
    </row>
    <row r="69" spans="1:17" ht="25.5" x14ac:dyDescent="0.2">
      <c r="A69" s="1">
        <v>72103300</v>
      </c>
      <c r="B69" s="6" t="s">
        <v>83</v>
      </c>
      <c r="C69" s="7">
        <v>4</v>
      </c>
      <c r="D69" s="7">
        <v>4</v>
      </c>
      <c r="E69" s="1">
        <v>3</v>
      </c>
      <c r="F69" s="19">
        <v>1</v>
      </c>
      <c r="G69" s="1" t="s">
        <v>140</v>
      </c>
      <c r="H69" s="1">
        <v>0</v>
      </c>
      <c r="I69" s="13">
        <v>100000000</v>
      </c>
      <c r="J69" s="13">
        <v>100000000</v>
      </c>
      <c r="K69" s="1">
        <v>0</v>
      </c>
      <c r="L69" s="1">
        <v>0</v>
      </c>
      <c r="M69" s="1" t="s">
        <v>123</v>
      </c>
      <c r="N69" s="9" t="s">
        <v>6</v>
      </c>
      <c r="O69" s="1" t="s">
        <v>125</v>
      </c>
      <c r="P69" s="1">
        <v>3547700</v>
      </c>
      <c r="Q69" s="10" t="s">
        <v>133</v>
      </c>
    </row>
    <row r="70" spans="1:17" ht="38.25" x14ac:dyDescent="0.2">
      <c r="A70" s="1">
        <v>72103300</v>
      </c>
      <c r="B70" s="6" t="s">
        <v>84</v>
      </c>
      <c r="C70" s="7">
        <v>2</v>
      </c>
      <c r="D70" s="7">
        <v>2</v>
      </c>
      <c r="E70" s="1">
        <v>6</v>
      </c>
      <c r="F70" s="19">
        <v>1</v>
      </c>
      <c r="G70" s="1" t="s">
        <v>140</v>
      </c>
      <c r="H70" s="1">
        <v>0</v>
      </c>
      <c r="I70" s="13">
        <v>500000000</v>
      </c>
      <c r="J70" s="13">
        <v>500000000</v>
      </c>
      <c r="K70" s="1">
        <v>0</v>
      </c>
      <c r="L70" s="1">
        <v>0</v>
      </c>
      <c r="M70" s="1" t="s">
        <v>123</v>
      </c>
      <c r="N70" s="9" t="s">
        <v>6</v>
      </c>
      <c r="O70" s="1" t="s">
        <v>125</v>
      </c>
      <c r="P70" s="1">
        <v>3547700</v>
      </c>
      <c r="Q70" s="10" t="s">
        <v>133</v>
      </c>
    </row>
    <row r="71" spans="1:17" ht="76.5" x14ac:dyDescent="0.2">
      <c r="A71" s="1">
        <v>80111701</v>
      </c>
      <c r="B71" s="6" t="s">
        <v>85</v>
      </c>
      <c r="C71" s="7">
        <v>1</v>
      </c>
      <c r="D71" s="7">
        <v>1</v>
      </c>
      <c r="E71" s="1">
        <v>11</v>
      </c>
      <c r="F71" s="19">
        <v>1</v>
      </c>
      <c r="G71" s="1" t="s">
        <v>137</v>
      </c>
      <c r="H71" s="1">
        <v>0</v>
      </c>
      <c r="I71" s="13">
        <v>20835118</v>
      </c>
      <c r="J71" s="13">
        <v>20835118</v>
      </c>
      <c r="K71" s="1">
        <v>0</v>
      </c>
      <c r="L71" s="1">
        <v>0</v>
      </c>
      <c r="M71" s="1" t="s">
        <v>123</v>
      </c>
      <c r="N71" s="9" t="s">
        <v>6</v>
      </c>
      <c r="O71" s="1" t="s">
        <v>125</v>
      </c>
      <c r="P71" s="1">
        <v>3547700</v>
      </c>
      <c r="Q71" s="10" t="s">
        <v>133</v>
      </c>
    </row>
    <row r="72" spans="1:17" ht="63.75" x14ac:dyDescent="0.2">
      <c r="A72" s="1">
        <v>81101515</v>
      </c>
      <c r="B72" s="6" t="s">
        <v>86</v>
      </c>
      <c r="C72" s="7">
        <v>2</v>
      </c>
      <c r="D72" s="7">
        <v>2</v>
      </c>
      <c r="E72" s="1">
        <v>11</v>
      </c>
      <c r="F72" s="19">
        <v>1</v>
      </c>
      <c r="G72" s="1" t="s">
        <v>136</v>
      </c>
      <c r="H72" s="1">
        <v>0</v>
      </c>
      <c r="I72" s="13">
        <v>10491741</v>
      </c>
      <c r="J72" s="13">
        <v>10491741</v>
      </c>
      <c r="K72" s="1">
        <v>0</v>
      </c>
      <c r="L72" s="1">
        <v>0</v>
      </c>
      <c r="M72" s="1" t="s">
        <v>123</v>
      </c>
      <c r="N72" s="9" t="s">
        <v>6</v>
      </c>
      <c r="O72" s="1" t="s">
        <v>125</v>
      </c>
      <c r="P72" s="1">
        <v>3547700</v>
      </c>
      <c r="Q72" s="10" t="s">
        <v>133</v>
      </c>
    </row>
    <row r="73" spans="1:17" ht="63.75" x14ac:dyDescent="0.2">
      <c r="A73" s="1">
        <v>81101515</v>
      </c>
      <c r="B73" s="6" t="s">
        <v>87</v>
      </c>
      <c r="C73" s="7">
        <v>2</v>
      </c>
      <c r="D73" s="7">
        <v>2</v>
      </c>
      <c r="E73" s="1">
        <v>11</v>
      </c>
      <c r="F73" s="19">
        <v>1</v>
      </c>
      <c r="G73" s="1" t="s">
        <v>140</v>
      </c>
      <c r="H73" s="1">
        <v>0</v>
      </c>
      <c r="I73" s="13">
        <v>73002547</v>
      </c>
      <c r="J73" s="13">
        <v>73002547</v>
      </c>
      <c r="K73" s="1">
        <v>0</v>
      </c>
      <c r="L73" s="1">
        <v>0</v>
      </c>
      <c r="M73" s="1" t="s">
        <v>123</v>
      </c>
      <c r="N73" s="9" t="s">
        <v>6</v>
      </c>
      <c r="O73" s="1" t="s">
        <v>125</v>
      </c>
      <c r="P73" s="1">
        <v>3547700</v>
      </c>
      <c r="Q73" s="10" t="s">
        <v>133</v>
      </c>
    </row>
    <row r="74" spans="1:17" ht="38.25" x14ac:dyDescent="0.2">
      <c r="A74" s="1">
        <v>76111800</v>
      </c>
      <c r="B74" s="6" t="s">
        <v>88</v>
      </c>
      <c r="C74" s="7">
        <v>2</v>
      </c>
      <c r="D74" s="7">
        <v>2</v>
      </c>
      <c r="E74" s="1">
        <v>10</v>
      </c>
      <c r="F74" s="19">
        <v>1</v>
      </c>
      <c r="G74" s="1" t="s">
        <v>136</v>
      </c>
      <c r="H74" s="1">
        <v>0</v>
      </c>
      <c r="I74" s="13">
        <v>12710390</v>
      </c>
      <c r="J74" s="13">
        <v>12710390</v>
      </c>
      <c r="K74" s="1">
        <v>0</v>
      </c>
      <c r="L74" s="1">
        <v>0</v>
      </c>
      <c r="M74" s="1" t="s">
        <v>123</v>
      </c>
      <c r="N74" s="9" t="s">
        <v>6</v>
      </c>
      <c r="O74" s="1" t="s">
        <v>125</v>
      </c>
      <c r="P74" s="1">
        <v>3547700</v>
      </c>
      <c r="Q74" s="10" t="s">
        <v>133</v>
      </c>
    </row>
    <row r="75" spans="1:17" ht="63.75" x14ac:dyDescent="0.2">
      <c r="A75" s="1">
        <v>78181500</v>
      </c>
      <c r="B75" s="6" t="s">
        <v>89</v>
      </c>
      <c r="C75" s="7">
        <v>3</v>
      </c>
      <c r="D75" s="7">
        <v>3</v>
      </c>
      <c r="E75" s="1">
        <v>7</v>
      </c>
      <c r="F75" s="19">
        <v>1</v>
      </c>
      <c r="G75" s="1" t="s">
        <v>136</v>
      </c>
      <c r="H75" s="1">
        <v>0</v>
      </c>
      <c r="I75" s="13">
        <v>1263468</v>
      </c>
      <c r="J75" s="13">
        <v>1263468</v>
      </c>
      <c r="K75" s="1">
        <v>0</v>
      </c>
      <c r="L75" s="1">
        <v>0</v>
      </c>
      <c r="M75" s="1" t="s">
        <v>123</v>
      </c>
      <c r="N75" s="9" t="s">
        <v>6</v>
      </c>
      <c r="O75" s="1" t="s">
        <v>125</v>
      </c>
      <c r="P75" s="1">
        <v>3547700</v>
      </c>
      <c r="Q75" s="10" t="s">
        <v>133</v>
      </c>
    </row>
    <row r="76" spans="1:17" ht="89.25" x14ac:dyDescent="0.2">
      <c r="A76" s="1">
        <v>70131500</v>
      </c>
      <c r="B76" s="6" t="s">
        <v>90</v>
      </c>
      <c r="C76" s="7">
        <v>3</v>
      </c>
      <c r="D76" s="7">
        <v>3</v>
      </c>
      <c r="E76" s="1">
        <v>11</v>
      </c>
      <c r="F76" s="19">
        <v>1</v>
      </c>
      <c r="G76" s="1" t="s">
        <v>140</v>
      </c>
      <c r="H76" s="1">
        <v>0</v>
      </c>
      <c r="I76" s="13">
        <v>145220000</v>
      </c>
      <c r="J76" s="13">
        <v>145220000</v>
      </c>
      <c r="K76" s="1">
        <v>0</v>
      </c>
      <c r="L76" s="1">
        <v>0</v>
      </c>
      <c r="M76" s="1" t="s">
        <v>123</v>
      </c>
      <c r="N76" s="9" t="s">
        <v>6</v>
      </c>
      <c r="O76" s="1" t="s">
        <v>125</v>
      </c>
      <c r="P76" s="1">
        <v>3547700</v>
      </c>
      <c r="Q76" s="10" t="s">
        <v>133</v>
      </c>
    </row>
    <row r="77" spans="1:17" ht="63.75" x14ac:dyDescent="0.2">
      <c r="A77" s="1">
        <v>44101700</v>
      </c>
      <c r="B77" s="6" t="s">
        <v>91</v>
      </c>
      <c r="C77" s="7">
        <v>3</v>
      </c>
      <c r="D77" s="7">
        <v>3</v>
      </c>
      <c r="E77" s="1">
        <v>9</v>
      </c>
      <c r="F77" s="19">
        <v>1</v>
      </c>
      <c r="G77" s="1" t="s">
        <v>136</v>
      </c>
      <c r="H77" s="1">
        <v>0</v>
      </c>
      <c r="I77" s="13">
        <v>4433795</v>
      </c>
      <c r="J77" s="13">
        <v>4433795</v>
      </c>
      <c r="K77" s="1">
        <v>0</v>
      </c>
      <c r="L77" s="1">
        <v>0</v>
      </c>
      <c r="M77" s="1" t="s">
        <v>123</v>
      </c>
      <c r="N77" s="9" t="s">
        <v>6</v>
      </c>
      <c r="O77" s="1" t="s">
        <v>125</v>
      </c>
      <c r="P77" s="1">
        <v>3547700</v>
      </c>
      <c r="Q77" s="10" t="s">
        <v>133</v>
      </c>
    </row>
    <row r="78" spans="1:17" ht="76.5" x14ac:dyDescent="0.2">
      <c r="A78" s="1">
        <v>39121321</v>
      </c>
      <c r="B78" s="6" t="s">
        <v>92</v>
      </c>
      <c r="C78" s="7">
        <v>1</v>
      </c>
      <c r="D78" s="7">
        <v>1</v>
      </c>
      <c r="E78" s="1">
        <v>12</v>
      </c>
      <c r="F78" s="19">
        <v>1</v>
      </c>
      <c r="G78" s="1" t="s">
        <v>136</v>
      </c>
      <c r="H78" s="1">
        <v>0</v>
      </c>
      <c r="I78" s="13">
        <v>25775832</v>
      </c>
      <c r="J78" s="13">
        <v>25775832</v>
      </c>
      <c r="K78" s="1">
        <v>0</v>
      </c>
      <c r="L78" s="1">
        <v>0</v>
      </c>
      <c r="M78" s="1" t="s">
        <v>123</v>
      </c>
      <c r="N78" s="9" t="s">
        <v>6</v>
      </c>
      <c r="O78" s="1" t="s">
        <v>125</v>
      </c>
      <c r="P78" s="1">
        <v>3547700</v>
      </c>
      <c r="Q78" s="10" t="s">
        <v>133</v>
      </c>
    </row>
    <row r="79" spans="1:17" ht="63.75" x14ac:dyDescent="0.2">
      <c r="A79" s="1">
        <v>84131603</v>
      </c>
      <c r="B79" s="6" t="s">
        <v>93</v>
      </c>
      <c r="C79" s="7">
        <v>3</v>
      </c>
      <c r="D79" s="7">
        <v>3</v>
      </c>
      <c r="E79" s="1">
        <v>7</v>
      </c>
      <c r="F79" s="19">
        <v>1</v>
      </c>
      <c r="G79" s="1" t="s">
        <v>138</v>
      </c>
      <c r="H79" s="1">
        <v>0</v>
      </c>
      <c r="I79" s="13">
        <v>12000000</v>
      </c>
      <c r="J79" s="13">
        <v>12000000</v>
      </c>
      <c r="K79" s="1">
        <v>0</v>
      </c>
      <c r="L79" s="1">
        <v>0</v>
      </c>
      <c r="M79" s="1" t="s">
        <v>123</v>
      </c>
      <c r="N79" s="9" t="s">
        <v>6</v>
      </c>
      <c r="O79" s="1" t="s">
        <v>125</v>
      </c>
      <c r="P79" s="1">
        <v>3547700</v>
      </c>
      <c r="Q79" s="10" t="s">
        <v>133</v>
      </c>
    </row>
    <row r="80" spans="1:17" ht="51" x14ac:dyDescent="0.2">
      <c r="A80" s="1">
        <v>90101600</v>
      </c>
      <c r="B80" s="6" t="s">
        <v>94</v>
      </c>
      <c r="C80" s="7">
        <v>1</v>
      </c>
      <c r="D80" s="7">
        <v>1</v>
      </c>
      <c r="E80" s="1">
        <v>11</v>
      </c>
      <c r="F80" s="19">
        <v>1</v>
      </c>
      <c r="G80" s="1" t="s">
        <v>140</v>
      </c>
      <c r="H80" s="1">
        <v>0</v>
      </c>
      <c r="I80" s="13">
        <v>180000000</v>
      </c>
      <c r="J80" s="13">
        <v>180000000</v>
      </c>
      <c r="K80" s="1">
        <v>0</v>
      </c>
      <c r="L80" s="1">
        <v>0</v>
      </c>
      <c r="M80" s="1" t="s">
        <v>123</v>
      </c>
      <c r="N80" s="9" t="s">
        <v>6</v>
      </c>
      <c r="O80" s="1" t="s">
        <v>125</v>
      </c>
      <c r="P80" s="1">
        <v>3547700</v>
      </c>
      <c r="Q80" s="10" t="s">
        <v>133</v>
      </c>
    </row>
    <row r="81" spans="1:17" ht="38.25" x14ac:dyDescent="0.2">
      <c r="A81" s="1">
        <v>81161707</v>
      </c>
      <c r="B81" s="6" t="s">
        <v>95</v>
      </c>
      <c r="C81" s="7">
        <v>1</v>
      </c>
      <c r="D81" s="7">
        <v>1</v>
      </c>
      <c r="E81" s="1">
        <v>12</v>
      </c>
      <c r="F81" s="19">
        <v>1</v>
      </c>
      <c r="G81" s="1" t="s">
        <v>137</v>
      </c>
      <c r="H81" s="1">
        <v>0</v>
      </c>
      <c r="I81" s="13">
        <v>177222036</v>
      </c>
      <c r="J81" s="13">
        <v>177222036</v>
      </c>
      <c r="K81" s="1">
        <v>0</v>
      </c>
      <c r="L81" s="1">
        <v>0</v>
      </c>
      <c r="M81" s="1" t="s">
        <v>123</v>
      </c>
      <c r="N81" s="9" t="s">
        <v>6</v>
      </c>
      <c r="O81" s="1" t="s">
        <v>125</v>
      </c>
      <c r="P81" s="1">
        <v>3547700</v>
      </c>
      <c r="Q81" s="10" t="s">
        <v>133</v>
      </c>
    </row>
    <row r="82" spans="1:17" ht="25.5" x14ac:dyDescent="0.2">
      <c r="A82" s="1">
        <v>72103300</v>
      </c>
      <c r="B82" s="6" t="s">
        <v>96</v>
      </c>
      <c r="C82" s="7">
        <v>6</v>
      </c>
      <c r="D82" s="7">
        <v>6</v>
      </c>
      <c r="E82" s="1">
        <v>3</v>
      </c>
      <c r="F82" s="19">
        <v>1</v>
      </c>
      <c r="G82" s="1" t="s">
        <v>140</v>
      </c>
      <c r="H82" s="1">
        <v>0</v>
      </c>
      <c r="I82" s="13">
        <v>587135636.63999999</v>
      </c>
      <c r="J82" s="13">
        <v>587135636.63999999</v>
      </c>
      <c r="K82" s="1">
        <v>0</v>
      </c>
      <c r="L82" s="1">
        <v>0</v>
      </c>
      <c r="M82" s="1" t="s">
        <v>123</v>
      </c>
      <c r="N82" s="9" t="s">
        <v>6</v>
      </c>
      <c r="O82" s="1" t="s">
        <v>125</v>
      </c>
      <c r="P82" s="1">
        <v>3547700</v>
      </c>
      <c r="Q82" s="10" t="s">
        <v>133</v>
      </c>
    </row>
    <row r="83" spans="1:17" ht="63.75" x14ac:dyDescent="0.2">
      <c r="A83" s="1">
        <v>80111701</v>
      </c>
      <c r="B83" s="6" t="s">
        <v>97</v>
      </c>
      <c r="C83" s="7">
        <v>1</v>
      </c>
      <c r="D83" s="7">
        <v>1</v>
      </c>
      <c r="E83" s="1">
        <v>12</v>
      </c>
      <c r="F83" s="19">
        <v>1</v>
      </c>
      <c r="G83" s="1" t="s">
        <v>137</v>
      </c>
      <c r="H83" s="1">
        <v>0</v>
      </c>
      <c r="I83" s="13">
        <v>44732216.770559996</v>
      </c>
      <c r="J83" s="13">
        <v>44732216.770559996</v>
      </c>
      <c r="K83" s="1">
        <v>0</v>
      </c>
      <c r="L83" s="1">
        <v>0</v>
      </c>
      <c r="M83" s="1" t="s">
        <v>123</v>
      </c>
      <c r="N83" s="9" t="s">
        <v>6</v>
      </c>
      <c r="O83" s="1" t="s">
        <v>125</v>
      </c>
      <c r="P83" s="1">
        <v>3547700</v>
      </c>
      <c r="Q83" s="10" t="s">
        <v>133</v>
      </c>
    </row>
    <row r="84" spans="1:17" ht="63.75" x14ac:dyDescent="0.2">
      <c r="A84" s="1">
        <v>78131804</v>
      </c>
      <c r="B84" s="6" t="s">
        <v>98</v>
      </c>
      <c r="C84" s="7">
        <v>3</v>
      </c>
      <c r="D84" s="7">
        <v>3</v>
      </c>
      <c r="E84" s="1">
        <v>11</v>
      </c>
      <c r="F84" s="19">
        <v>1</v>
      </c>
      <c r="G84" s="1" t="s">
        <v>140</v>
      </c>
      <c r="H84" s="1">
        <v>0</v>
      </c>
      <c r="I84" s="13">
        <v>101015259</v>
      </c>
      <c r="J84" s="13">
        <v>101015259</v>
      </c>
      <c r="K84" s="1">
        <v>0</v>
      </c>
      <c r="L84" s="1">
        <v>0</v>
      </c>
      <c r="M84" s="1" t="s">
        <v>123</v>
      </c>
      <c r="N84" s="9" t="s">
        <v>6</v>
      </c>
      <c r="O84" s="1" t="s">
        <v>125</v>
      </c>
      <c r="P84" s="1">
        <v>3547700</v>
      </c>
      <c r="Q84" s="10" t="s">
        <v>133</v>
      </c>
    </row>
    <row r="85" spans="1:17" ht="89.25" x14ac:dyDescent="0.2">
      <c r="A85" s="1">
        <v>80111701</v>
      </c>
      <c r="B85" s="6" t="s">
        <v>99</v>
      </c>
      <c r="C85" s="7">
        <v>1</v>
      </c>
      <c r="D85" s="7">
        <v>1</v>
      </c>
      <c r="E85" s="1">
        <v>12</v>
      </c>
      <c r="F85" s="19">
        <v>1</v>
      </c>
      <c r="G85" s="1" t="s">
        <v>137</v>
      </c>
      <c r="H85" s="1">
        <v>0</v>
      </c>
      <c r="I85" s="13">
        <v>96700065</v>
      </c>
      <c r="J85" s="13">
        <v>96700065</v>
      </c>
      <c r="K85" s="1">
        <v>0</v>
      </c>
      <c r="L85" s="1">
        <v>0</v>
      </c>
      <c r="M85" s="1" t="s">
        <v>123</v>
      </c>
      <c r="N85" s="9" t="s">
        <v>6</v>
      </c>
      <c r="O85" s="1" t="s">
        <v>125</v>
      </c>
      <c r="P85" s="1">
        <v>3547700</v>
      </c>
      <c r="Q85" s="10" t="s">
        <v>133</v>
      </c>
    </row>
    <row r="86" spans="1:17" ht="25.5" x14ac:dyDescent="0.2">
      <c r="A86" s="1">
        <v>81161700</v>
      </c>
      <c r="B86" s="6" t="s">
        <v>100</v>
      </c>
      <c r="C86" s="7">
        <v>7</v>
      </c>
      <c r="D86" s="7">
        <v>7</v>
      </c>
      <c r="E86" s="1">
        <v>6</v>
      </c>
      <c r="F86" s="19">
        <v>1</v>
      </c>
      <c r="G86" s="1" t="s">
        <v>137</v>
      </c>
      <c r="H86" s="1">
        <v>0</v>
      </c>
      <c r="I86" s="13">
        <v>50000000</v>
      </c>
      <c r="J86" s="13">
        <v>50000000</v>
      </c>
      <c r="K86" s="1">
        <v>0</v>
      </c>
      <c r="L86" s="1">
        <v>0</v>
      </c>
      <c r="M86" s="1" t="s">
        <v>123</v>
      </c>
      <c r="N86" s="9" t="s">
        <v>6</v>
      </c>
      <c r="O86" s="1" t="s">
        <v>125</v>
      </c>
      <c r="P86" s="1">
        <v>3547700</v>
      </c>
      <c r="Q86" s="10" t="s">
        <v>133</v>
      </c>
    </row>
    <row r="87" spans="1:17" ht="25.5" x14ac:dyDescent="0.2">
      <c r="A87" s="1">
        <v>81112501</v>
      </c>
      <c r="B87" s="6" t="s">
        <v>101</v>
      </c>
      <c r="C87" s="7">
        <v>1</v>
      </c>
      <c r="D87" s="7">
        <v>1</v>
      </c>
      <c r="E87" s="1">
        <v>12</v>
      </c>
      <c r="F87" s="19">
        <v>1</v>
      </c>
      <c r="G87" s="1" t="s">
        <v>138</v>
      </c>
      <c r="H87" s="1">
        <v>0</v>
      </c>
      <c r="I87" s="13">
        <v>800000000</v>
      </c>
      <c r="J87" s="13">
        <v>800000000</v>
      </c>
      <c r="K87" s="1">
        <v>0</v>
      </c>
      <c r="L87" s="1">
        <v>0</v>
      </c>
      <c r="M87" s="1" t="s">
        <v>123</v>
      </c>
      <c r="N87" s="9" t="s">
        <v>6</v>
      </c>
      <c r="O87" s="1" t="s">
        <v>125</v>
      </c>
      <c r="P87" s="1">
        <v>3547700</v>
      </c>
      <c r="Q87" s="10" t="s">
        <v>133</v>
      </c>
    </row>
    <row r="88" spans="1:17" ht="38.25" x14ac:dyDescent="0.2">
      <c r="A88" s="1">
        <v>82121901</v>
      </c>
      <c r="B88" s="6" t="s">
        <v>102</v>
      </c>
      <c r="C88" s="7">
        <v>6</v>
      </c>
      <c r="D88" s="7">
        <v>6</v>
      </c>
      <c r="E88" s="1">
        <v>6</v>
      </c>
      <c r="F88" s="19">
        <v>1</v>
      </c>
      <c r="G88" s="1" t="s">
        <v>140</v>
      </c>
      <c r="H88" s="1">
        <v>0</v>
      </c>
      <c r="I88" s="13">
        <v>11900000</v>
      </c>
      <c r="J88" s="13">
        <v>11900000</v>
      </c>
      <c r="K88" s="1">
        <v>0</v>
      </c>
      <c r="L88" s="1">
        <v>0</v>
      </c>
      <c r="M88" s="1" t="s">
        <v>123</v>
      </c>
      <c r="N88" s="9" t="s">
        <v>6</v>
      </c>
      <c r="O88" s="1" t="s">
        <v>125</v>
      </c>
      <c r="P88" s="1">
        <v>3547700</v>
      </c>
      <c r="Q88" s="10" t="s">
        <v>133</v>
      </c>
    </row>
    <row r="89" spans="1:17" ht="38.25" x14ac:dyDescent="0.2">
      <c r="A89" s="1">
        <v>44101700</v>
      </c>
      <c r="B89" s="6" t="s">
        <v>103</v>
      </c>
      <c r="C89" s="7">
        <v>1</v>
      </c>
      <c r="D89" s="7">
        <v>1</v>
      </c>
      <c r="E89" s="1">
        <v>12</v>
      </c>
      <c r="F89" s="19">
        <v>1</v>
      </c>
      <c r="G89" s="1" t="s">
        <v>136</v>
      </c>
      <c r="H89" s="1">
        <v>0</v>
      </c>
      <c r="I89" s="13">
        <v>22123290</v>
      </c>
      <c r="J89" s="13">
        <v>22123290</v>
      </c>
      <c r="K89" s="1">
        <v>0</v>
      </c>
      <c r="L89" s="1">
        <v>0</v>
      </c>
      <c r="M89" s="1" t="s">
        <v>123</v>
      </c>
      <c r="N89" s="9" t="s">
        <v>6</v>
      </c>
      <c r="O89" s="1" t="s">
        <v>125</v>
      </c>
      <c r="P89" s="1">
        <v>3547700</v>
      </c>
      <c r="Q89" s="10" t="s">
        <v>133</v>
      </c>
    </row>
    <row r="90" spans="1:17" ht="76.5" x14ac:dyDescent="0.2">
      <c r="A90" s="1">
        <v>80111701</v>
      </c>
      <c r="B90" s="6" t="s">
        <v>104</v>
      </c>
      <c r="C90" s="7">
        <v>9</v>
      </c>
      <c r="D90" s="7">
        <v>9</v>
      </c>
      <c r="E90" s="1">
        <v>2</v>
      </c>
      <c r="F90" s="19">
        <v>1</v>
      </c>
      <c r="G90" s="1" t="s">
        <v>137</v>
      </c>
      <c r="H90" s="1">
        <v>0</v>
      </c>
      <c r="I90" s="14">
        <v>80000000</v>
      </c>
      <c r="J90" s="14">
        <v>80000000</v>
      </c>
      <c r="K90" s="1">
        <v>0</v>
      </c>
      <c r="L90" s="1">
        <v>0</v>
      </c>
      <c r="M90" s="1" t="s">
        <v>123</v>
      </c>
      <c r="N90" s="9" t="s">
        <v>6</v>
      </c>
      <c r="O90" s="1" t="s">
        <v>128</v>
      </c>
      <c r="P90" s="1">
        <v>3547700</v>
      </c>
      <c r="Q90" s="10" t="s">
        <v>132</v>
      </c>
    </row>
    <row r="91" spans="1:17" ht="140.25" x14ac:dyDescent="0.2">
      <c r="A91" s="1">
        <v>82101800</v>
      </c>
      <c r="B91" s="6" t="s">
        <v>105</v>
      </c>
      <c r="C91" s="7">
        <v>1</v>
      </c>
      <c r="D91" s="7">
        <v>1</v>
      </c>
      <c r="E91" s="1">
        <v>11</v>
      </c>
      <c r="F91" s="19">
        <v>1</v>
      </c>
      <c r="G91" s="1" t="s">
        <v>137</v>
      </c>
      <c r="H91" s="1">
        <v>0</v>
      </c>
      <c r="I91" s="14">
        <v>3058501950</v>
      </c>
      <c r="J91" s="14">
        <v>3058501950</v>
      </c>
      <c r="K91" s="1">
        <v>0</v>
      </c>
      <c r="L91" s="1">
        <v>0</v>
      </c>
      <c r="M91" s="1" t="s">
        <v>123</v>
      </c>
      <c r="N91" s="9" t="s">
        <v>6</v>
      </c>
      <c r="O91" s="1" t="s">
        <v>128</v>
      </c>
      <c r="P91" s="1">
        <v>3547700</v>
      </c>
      <c r="Q91" s="10" t="s">
        <v>132</v>
      </c>
    </row>
    <row r="92" spans="1:17" x14ac:dyDescent="0.2">
      <c r="A92" s="1">
        <v>55101519</v>
      </c>
      <c r="B92" s="6" t="s">
        <v>106</v>
      </c>
      <c r="C92" s="7">
        <v>2</v>
      </c>
      <c r="D92" s="7">
        <v>2</v>
      </c>
      <c r="E92" s="1">
        <v>12</v>
      </c>
      <c r="F92" s="19">
        <v>1</v>
      </c>
      <c r="G92" s="1" t="s">
        <v>137</v>
      </c>
      <c r="H92" s="1">
        <v>0</v>
      </c>
      <c r="I92" s="15">
        <v>1500000</v>
      </c>
      <c r="J92" s="15">
        <v>1500000</v>
      </c>
      <c r="K92" s="1">
        <v>0</v>
      </c>
      <c r="L92" s="1">
        <v>0</v>
      </c>
      <c r="M92" s="1" t="s">
        <v>123</v>
      </c>
      <c r="N92" s="9" t="s">
        <v>6</v>
      </c>
      <c r="O92" s="1" t="s">
        <v>128</v>
      </c>
      <c r="P92" s="1">
        <v>3547700</v>
      </c>
      <c r="Q92" s="10" t="s">
        <v>132</v>
      </c>
    </row>
    <row r="93" spans="1:17" ht="38.25" x14ac:dyDescent="0.2">
      <c r="A93" s="1">
        <v>93141702</v>
      </c>
      <c r="B93" s="6" t="s">
        <v>107</v>
      </c>
      <c r="C93" s="7">
        <v>2</v>
      </c>
      <c r="D93" s="7">
        <v>2</v>
      </c>
      <c r="E93" s="1">
        <v>11</v>
      </c>
      <c r="F93" s="19">
        <v>1</v>
      </c>
      <c r="G93" s="1" t="s">
        <v>137</v>
      </c>
      <c r="H93" s="1">
        <v>0</v>
      </c>
      <c r="I93" s="16">
        <v>5962920000</v>
      </c>
      <c r="J93" s="16">
        <v>5962920000</v>
      </c>
      <c r="K93" s="1">
        <v>0</v>
      </c>
      <c r="L93" s="1">
        <v>0</v>
      </c>
      <c r="M93" s="1" t="s">
        <v>123</v>
      </c>
      <c r="N93" s="9" t="s">
        <v>6</v>
      </c>
      <c r="O93" s="1" t="s">
        <v>128</v>
      </c>
      <c r="P93" s="1">
        <v>3547700</v>
      </c>
      <c r="Q93" s="10" t="s">
        <v>132</v>
      </c>
    </row>
    <row r="94" spans="1:17" ht="76.5" x14ac:dyDescent="0.2">
      <c r="A94" s="1">
        <v>93141702</v>
      </c>
      <c r="B94" s="6" t="s">
        <v>108</v>
      </c>
      <c r="C94" s="7">
        <v>3</v>
      </c>
      <c r="D94" s="7">
        <v>3</v>
      </c>
      <c r="E94" s="1">
        <v>9</v>
      </c>
      <c r="F94" s="19">
        <v>1</v>
      </c>
      <c r="G94" s="1" t="s">
        <v>137</v>
      </c>
      <c r="H94" s="1">
        <v>0</v>
      </c>
      <c r="I94" s="16">
        <v>305850195</v>
      </c>
      <c r="J94" s="16">
        <v>305850195</v>
      </c>
      <c r="K94" s="1">
        <v>0</v>
      </c>
      <c r="L94" s="1">
        <v>0</v>
      </c>
      <c r="M94" s="1" t="s">
        <v>123</v>
      </c>
      <c r="N94" s="9" t="s">
        <v>6</v>
      </c>
      <c r="O94" s="1" t="s">
        <v>128</v>
      </c>
      <c r="P94" s="1">
        <v>3547700</v>
      </c>
      <c r="Q94" s="10" t="s">
        <v>132</v>
      </c>
    </row>
    <row r="95" spans="1:17" ht="76.5" x14ac:dyDescent="0.2">
      <c r="A95" s="1">
        <v>93141702</v>
      </c>
      <c r="B95" s="6" t="s">
        <v>109</v>
      </c>
      <c r="C95" s="7">
        <v>3</v>
      </c>
      <c r="D95" s="7">
        <v>3</v>
      </c>
      <c r="E95" s="1">
        <v>10</v>
      </c>
      <c r="F95" s="19">
        <v>1</v>
      </c>
      <c r="G95" s="1" t="s">
        <v>137</v>
      </c>
      <c r="H95" s="1">
        <v>0</v>
      </c>
      <c r="I95" s="16">
        <v>611700390</v>
      </c>
      <c r="J95" s="16">
        <v>611700390</v>
      </c>
      <c r="K95" s="1">
        <v>0</v>
      </c>
      <c r="L95" s="1">
        <v>0</v>
      </c>
      <c r="M95" s="1" t="s">
        <v>123</v>
      </c>
      <c r="N95" s="9" t="s">
        <v>6</v>
      </c>
      <c r="O95" s="1" t="s">
        <v>128</v>
      </c>
      <c r="P95" s="1">
        <v>3547700</v>
      </c>
      <c r="Q95" s="10" t="s">
        <v>132</v>
      </c>
    </row>
    <row r="96" spans="1:17" ht="76.5" x14ac:dyDescent="0.2">
      <c r="A96" s="1">
        <v>45121600</v>
      </c>
      <c r="B96" s="6" t="s">
        <v>110</v>
      </c>
      <c r="C96" s="7">
        <v>5</v>
      </c>
      <c r="D96" s="7">
        <v>5</v>
      </c>
      <c r="E96" s="1">
        <v>3</v>
      </c>
      <c r="F96" s="19">
        <v>1</v>
      </c>
      <c r="G96" s="1" t="s">
        <v>136</v>
      </c>
      <c r="H96" s="1">
        <v>0</v>
      </c>
      <c r="I96" s="16">
        <v>30000000</v>
      </c>
      <c r="J96" s="16">
        <v>30000000</v>
      </c>
      <c r="K96" s="1">
        <v>0</v>
      </c>
      <c r="L96" s="1">
        <v>0</v>
      </c>
      <c r="M96" s="1" t="s">
        <v>123</v>
      </c>
      <c r="N96" s="9" t="s">
        <v>6</v>
      </c>
      <c r="O96" s="1" t="s">
        <v>128</v>
      </c>
      <c r="P96" s="1">
        <v>3547700</v>
      </c>
      <c r="Q96" s="10" t="s">
        <v>132</v>
      </c>
    </row>
    <row r="97" spans="1:17" ht="89.25" x14ac:dyDescent="0.2">
      <c r="A97" s="1">
        <v>80111701</v>
      </c>
      <c r="B97" s="6" t="s">
        <v>111</v>
      </c>
      <c r="C97" s="7">
        <v>1</v>
      </c>
      <c r="D97" s="7">
        <v>1</v>
      </c>
      <c r="E97" s="1">
        <v>12</v>
      </c>
      <c r="F97" s="19">
        <v>1</v>
      </c>
      <c r="G97" s="1" t="s">
        <v>137</v>
      </c>
      <c r="H97" s="1">
        <v>0</v>
      </c>
      <c r="I97" s="16">
        <v>94000000</v>
      </c>
      <c r="J97" s="16">
        <v>94000000</v>
      </c>
      <c r="K97" s="1">
        <v>0</v>
      </c>
      <c r="L97" s="1">
        <v>0</v>
      </c>
      <c r="M97" s="1" t="s">
        <v>123</v>
      </c>
      <c r="N97" s="9" t="s">
        <v>6</v>
      </c>
      <c r="O97" s="1" t="s">
        <v>129</v>
      </c>
      <c r="P97" s="1">
        <v>3547700</v>
      </c>
      <c r="Q97" s="10" t="s">
        <v>131</v>
      </c>
    </row>
    <row r="98" spans="1:17" ht="89.25" x14ac:dyDescent="0.2">
      <c r="A98" s="1">
        <v>80111701</v>
      </c>
      <c r="B98" s="6" t="s">
        <v>111</v>
      </c>
      <c r="C98" s="7">
        <v>1</v>
      </c>
      <c r="D98" s="7">
        <v>1</v>
      </c>
      <c r="E98" s="1">
        <v>12</v>
      </c>
      <c r="F98" s="19">
        <v>1</v>
      </c>
      <c r="G98" s="1" t="s">
        <v>137</v>
      </c>
      <c r="H98" s="1">
        <v>0</v>
      </c>
      <c r="I98" s="16">
        <v>94000000</v>
      </c>
      <c r="J98" s="16">
        <v>94000000</v>
      </c>
      <c r="K98" s="1">
        <v>0</v>
      </c>
      <c r="L98" s="1">
        <v>0</v>
      </c>
      <c r="M98" s="1" t="s">
        <v>123</v>
      </c>
      <c r="N98" s="9" t="s">
        <v>6</v>
      </c>
      <c r="O98" s="1" t="s">
        <v>129</v>
      </c>
      <c r="P98" s="1">
        <v>3547700</v>
      </c>
      <c r="Q98" s="10" t="s">
        <v>131</v>
      </c>
    </row>
    <row r="99" spans="1:17" ht="89.25" x14ac:dyDescent="0.2">
      <c r="A99" s="1">
        <v>80111701</v>
      </c>
      <c r="B99" s="6" t="s">
        <v>111</v>
      </c>
      <c r="C99" s="7">
        <v>1</v>
      </c>
      <c r="D99" s="7">
        <v>1</v>
      </c>
      <c r="E99" s="1">
        <v>12</v>
      </c>
      <c r="F99" s="19">
        <v>1</v>
      </c>
      <c r="G99" s="1" t="s">
        <v>137</v>
      </c>
      <c r="H99" s="1">
        <v>0</v>
      </c>
      <c r="I99" s="16">
        <v>94000000</v>
      </c>
      <c r="J99" s="16">
        <v>94000000</v>
      </c>
      <c r="K99" s="1">
        <v>0</v>
      </c>
      <c r="L99" s="1">
        <v>0</v>
      </c>
      <c r="M99" s="1" t="s">
        <v>123</v>
      </c>
      <c r="N99" s="9" t="s">
        <v>6</v>
      </c>
      <c r="O99" s="1" t="s">
        <v>129</v>
      </c>
      <c r="P99" s="1">
        <v>3547700</v>
      </c>
      <c r="Q99" s="10" t="s">
        <v>131</v>
      </c>
    </row>
    <row r="100" spans="1:17" ht="89.25" x14ac:dyDescent="0.2">
      <c r="A100" s="1">
        <v>80111701</v>
      </c>
      <c r="B100" s="6" t="s">
        <v>111</v>
      </c>
      <c r="C100" s="7">
        <v>1</v>
      </c>
      <c r="D100" s="7">
        <v>1</v>
      </c>
      <c r="E100" s="1">
        <v>12</v>
      </c>
      <c r="F100" s="19">
        <v>1</v>
      </c>
      <c r="G100" s="1" t="s">
        <v>137</v>
      </c>
      <c r="H100" s="1">
        <v>0</v>
      </c>
      <c r="I100" s="16">
        <v>94000000</v>
      </c>
      <c r="J100" s="16">
        <v>94000000</v>
      </c>
      <c r="K100" s="1">
        <v>0</v>
      </c>
      <c r="L100" s="1">
        <v>0</v>
      </c>
      <c r="M100" s="1" t="s">
        <v>123</v>
      </c>
      <c r="N100" s="9" t="s">
        <v>6</v>
      </c>
      <c r="O100" s="1" t="s">
        <v>129</v>
      </c>
      <c r="P100" s="1">
        <v>3547700</v>
      </c>
      <c r="Q100" s="10" t="s">
        <v>131</v>
      </c>
    </row>
    <row r="101" spans="1:17" ht="89.25" x14ac:dyDescent="0.2">
      <c r="A101" s="1">
        <v>80111701</v>
      </c>
      <c r="B101" s="6" t="s">
        <v>111</v>
      </c>
      <c r="C101" s="7">
        <v>1</v>
      </c>
      <c r="D101" s="7">
        <v>1</v>
      </c>
      <c r="E101" s="1">
        <v>12</v>
      </c>
      <c r="F101" s="19">
        <v>1</v>
      </c>
      <c r="G101" s="1" t="s">
        <v>137</v>
      </c>
      <c r="H101" s="1">
        <v>0</v>
      </c>
      <c r="I101" s="16">
        <v>94000000</v>
      </c>
      <c r="J101" s="16">
        <v>94000000</v>
      </c>
      <c r="K101" s="1">
        <v>0</v>
      </c>
      <c r="L101" s="1">
        <v>0</v>
      </c>
      <c r="M101" s="1" t="s">
        <v>123</v>
      </c>
      <c r="N101" s="9" t="s">
        <v>6</v>
      </c>
      <c r="O101" s="1" t="s">
        <v>129</v>
      </c>
      <c r="P101" s="1">
        <v>3547700</v>
      </c>
      <c r="Q101" s="10" t="s">
        <v>131</v>
      </c>
    </row>
    <row r="102" spans="1:17" ht="45" customHeight="1" x14ac:dyDescent="0.2">
      <c r="A102" s="1">
        <v>80111701</v>
      </c>
      <c r="B102" s="6" t="s">
        <v>112</v>
      </c>
      <c r="C102" s="7">
        <v>1</v>
      </c>
      <c r="D102" s="7">
        <v>1</v>
      </c>
      <c r="E102" s="1">
        <v>12</v>
      </c>
      <c r="F102" s="19">
        <v>1</v>
      </c>
      <c r="G102" s="1" t="s">
        <v>137</v>
      </c>
      <c r="H102" s="1">
        <v>0</v>
      </c>
      <c r="I102" s="16">
        <v>94000000</v>
      </c>
      <c r="J102" s="16">
        <v>94000000</v>
      </c>
      <c r="K102" s="1">
        <v>0</v>
      </c>
      <c r="L102" s="1">
        <v>0</v>
      </c>
      <c r="M102" s="1" t="s">
        <v>123</v>
      </c>
      <c r="N102" s="9" t="s">
        <v>6</v>
      </c>
      <c r="O102" s="1" t="s">
        <v>129</v>
      </c>
      <c r="P102" s="1">
        <v>3547700</v>
      </c>
      <c r="Q102" s="10" t="s">
        <v>131</v>
      </c>
    </row>
    <row r="103" spans="1:17" ht="38.25" x14ac:dyDescent="0.2">
      <c r="A103" s="1">
        <v>80111701</v>
      </c>
      <c r="B103" s="6" t="s">
        <v>112</v>
      </c>
      <c r="C103" s="7">
        <v>1</v>
      </c>
      <c r="D103" s="7">
        <v>1</v>
      </c>
      <c r="E103" s="1">
        <v>12</v>
      </c>
      <c r="F103" s="19">
        <v>1</v>
      </c>
      <c r="G103" s="1" t="s">
        <v>137</v>
      </c>
      <c r="H103" s="1">
        <v>0</v>
      </c>
      <c r="I103" s="16">
        <v>94000000</v>
      </c>
      <c r="J103" s="16">
        <v>94000000</v>
      </c>
      <c r="K103" s="1">
        <v>0</v>
      </c>
      <c r="L103" s="1">
        <v>0</v>
      </c>
      <c r="M103" s="1" t="s">
        <v>123</v>
      </c>
      <c r="N103" s="9" t="s">
        <v>6</v>
      </c>
      <c r="O103" s="1" t="s">
        <v>129</v>
      </c>
      <c r="P103" s="1">
        <v>3547700</v>
      </c>
      <c r="Q103" s="10" t="s">
        <v>131</v>
      </c>
    </row>
    <row r="104" spans="1:17" ht="38.25" x14ac:dyDescent="0.2">
      <c r="A104" s="1">
        <v>80111701</v>
      </c>
      <c r="B104" s="6" t="s">
        <v>112</v>
      </c>
      <c r="C104" s="7">
        <v>1</v>
      </c>
      <c r="D104" s="7">
        <v>1</v>
      </c>
      <c r="E104" s="1">
        <v>12</v>
      </c>
      <c r="F104" s="19">
        <v>1</v>
      </c>
      <c r="G104" s="1" t="s">
        <v>137</v>
      </c>
      <c r="H104" s="1">
        <v>0</v>
      </c>
      <c r="I104" s="16">
        <v>94000000</v>
      </c>
      <c r="J104" s="16">
        <v>94000000</v>
      </c>
      <c r="K104" s="1">
        <v>0</v>
      </c>
      <c r="L104" s="1">
        <v>0</v>
      </c>
      <c r="M104" s="1" t="s">
        <v>123</v>
      </c>
      <c r="N104" s="9" t="s">
        <v>6</v>
      </c>
      <c r="O104" s="1" t="s">
        <v>129</v>
      </c>
      <c r="P104" s="1">
        <v>3547700</v>
      </c>
      <c r="Q104" s="10" t="s">
        <v>131</v>
      </c>
    </row>
    <row r="105" spans="1:17" ht="38.25" x14ac:dyDescent="0.2">
      <c r="A105" s="1">
        <v>80111701</v>
      </c>
      <c r="B105" s="6" t="s">
        <v>113</v>
      </c>
      <c r="C105" s="7">
        <v>1</v>
      </c>
      <c r="D105" s="7">
        <v>1</v>
      </c>
      <c r="E105" s="1">
        <v>12</v>
      </c>
      <c r="F105" s="19">
        <v>1</v>
      </c>
      <c r="G105" s="1" t="s">
        <v>137</v>
      </c>
      <c r="H105" s="1">
        <v>0</v>
      </c>
      <c r="I105" s="16">
        <v>94000000</v>
      </c>
      <c r="J105" s="16">
        <v>94000000</v>
      </c>
      <c r="K105" s="1">
        <v>0</v>
      </c>
      <c r="L105" s="1">
        <v>0</v>
      </c>
      <c r="M105" s="1" t="s">
        <v>123</v>
      </c>
      <c r="N105" s="9" t="s">
        <v>6</v>
      </c>
      <c r="O105" s="1" t="s">
        <v>129</v>
      </c>
      <c r="P105" s="1">
        <v>3547700</v>
      </c>
      <c r="Q105" s="10" t="s">
        <v>131</v>
      </c>
    </row>
    <row r="106" spans="1:17" ht="38.25" x14ac:dyDescent="0.2">
      <c r="A106" s="1">
        <v>80111701</v>
      </c>
      <c r="B106" s="6" t="s">
        <v>114</v>
      </c>
      <c r="C106" s="7">
        <v>2</v>
      </c>
      <c r="D106" s="7">
        <v>2</v>
      </c>
      <c r="E106" s="1">
        <v>12</v>
      </c>
      <c r="F106" s="19">
        <v>1</v>
      </c>
      <c r="G106" s="1" t="s">
        <v>137</v>
      </c>
      <c r="H106" s="1">
        <v>0</v>
      </c>
      <c r="I106" s="16">
        <v>38161005</v>
      </c>
      <c r="J106" s="16">
        <v>38161005</v>
      </c>
      <c r="K106" s="1">
        <v>0</v>
      </c>
      <c r="L106" s="1">
        <v>0</v>
      </c>
      <c r="M106" s="1" t="s">
        <v>123</v>
      </c>
      <c r="N106" s="9" t="s">
        <v>6</v>
      </c>
      <c r="O106" s="1" t="s">
        <v>129</v>
      </c>
      <c r="P106" s="1">
        <v>3547700</v>
      </c>
      <c r="Q106" s="10" t="s">
        <v>131</v>
      </c>
    </row>
    <row r="107" spans="1:17" ht="25.5" x14ac:dyDescent="0.2">
      <c r="A107" s="1">
        <v>80111701</v>
      </c>
      <c r="B107" s="6" t="s">
        <v>115</v>
      </c>
      <c r="C107" s="7">
        <v>3</v>
      </c>
      <c r="D107" s="7">
        <v>3</v>
      </c>
      <c r="E107" s="1">
        <v>12</v>
      </c>
      <c r="F107" s="19">
        <v>1</v>
      </c>
      <c r="G107" s="1" t="s">
        <v>137</v>
      </c>
      <c r="H107" s="1">
        <v>0</v>
      </c>
      <c r="I107" s="16">
        <v>180000000</v>
      </c>
      <c r="J107" s="16">
        <v>180000000</v>
      </c>
      <c r="K107" s="1">
        <v>0</v>
      </c>
      <c r="L107" s="1">
        <v>0</v>
      </c>
      <c r="M107" s="1" t="s">
        <v>123</v>
      </c>
      <c r="N107" s="9" t="s">
        <v>6</v>
      </c>
      <c r="O107" s="1" t="s">
        <v>129</v>
      </c>
      <c r="P107" s="1">
        <v>3547700</v>
      </c>
      <c r="Q107" s="10" t="s">
        <v>131</v>
      </c>
    </row>
    <row r="108" spans="1:17" ht="38.25" x14ac:dyDescent="0.2">
      <c r="A108" s="1">
        <v>80111701</v>
      </c>
      <c r="B108" s="6" t="s">
        <v>116</v>
      </c>
      <c r="C108" s="7">
        <v>4</v>
      </c>
      <c r="D108" s="7">
        <v>4</v>
      </c>
      <c r="E108" s="1">
        <v>12</v>
      </c>
      <c r="F108" s="19">
        <v>1</v>
      </c>
      <c r="G108" s="1" t="s">
        <v>137</v>
      </c>
      <c r="H108" s="1">
        <v>0</v>
      </c>
      <c r="I108" s="16">
        <v>480000000</v>
      </c>
      <c r="J108" s="16">
        <v>480000000</v>
      </c>
      <c r="K108" s="1">
        <v>0</v>
      </c>
      <c r="L108" s="1">
        <v>0</v>
      </c>
      <c r="M108" s="1" t="s">
        <v>123</v>
      </c>
      <c r="N108" s="9" t="s">
        <v>6</v>
      </c>
      <c r="O108" s="1" t="s">
        <v>129</v>
      </c>
      <c r="P108" s="1">
        <v>3547700</v>
      </c>
      <c r="Q108" s="10" t="s">
        <v>131</v>
      </c>
    </row>
    <row r="109" spans="1:17" ht="89.25" x14ac:dyDescent="0.2">
      <c r="A109" s="1">
        <v>55101519</v>
      </c>
      <c r="B109" s="6" t="s">
        <v>117</v>
      </c>
      <c r="C109" s="7">
        <v>12</v>
      </c>
      <c r="D109" s="7">
        <v>12</v>
      </c>
      <c r="E109" s="1">
        <v>12</v>
      </c>
      <c r="F109" s="19">
        <v>1</v>
      </c>
      <c r="G109" s="1" t="s">
        <v>137</v>
      </c>
      <c r="H109" s="1">
        <v>0</v>
      </c>
      <c r="I109" s="16">
        <f>ROUND(21000000*1.05,0)</f>
        <v>22050000</v>
      </c>
      <c r="J109" s="16">
        <f>ROUND(21000000*1.05,0)</f>
        <v>22050000</v>
      </c>
      <c r="K109" s="1">
        <v>0</v>
      </c>
      <c r="L109" s="1">
        <v>0</v>
      </c>
      <c r="M109" s="1" t="s">
        <v>123</v>
      </c>
      <c r="N109" s="9" t="s">
        <v>6</v>
      </c>
      <c r="O109" s="1" t="s">
        <v>129</v>
      </c>
      <c r="P109" s="1">
        <v>3547700</v>
      </c>
      <c r="Q109" s="10" t="s">
        <v>131</v>
      </c>
    </row>
    <row r="110" spans="1:17" ht="51" x14ac:dyDescent="0.2">
      <c r="A110" s="1">
        <v>55101519</v>
      </c>
      <c r="B110" s="6" t="s">
        <v>118</v>
      </c>
      <c r="C110" s="7">
        <v>4</v>
      </c>
      <c r="D110" s="7">
        <v>4</v>
      </c>
      <c r="E110" s="1">
        <v>12</v>
      </c>
      <c r="F110" s="19">
        <v>1</v>
      </c>
      <c r="G110" s="1" t="s">
        <v>137</v>
      </c>
      <c r="H110" s="1">
        <v>0</v>
      </c>
      <c r="I110" s="16">
        <f>ROUND(1590000*1.05,0)</f>
        <v>1669500</v>
      </c>
      <c r="J110" s="16">
        <f>ROUND(1590000*1.05,0)</f>
        <v>1669500</v>
      </c>
      <c r="K110" s="1">
        <v>0</v>
      </c>
      <c r="L110" s="1">
        <v>0</v>
      </c>
      <c r="M110" s="1" t="s">
        <v>123</v>
      </c>
      <c r="N110" s="9" t="s">
        <v>6</v>
      </c>
      <c r="O110" s="1" t="s">
        <v>129</v>
      </c>
      <c r="P110" s="1">
        <v>3547700</v>
      </c>
      <c r="Q110" s="10" t="s">
        <v>131</v>
      </c>
    </row>
    <row r="111" spans="1:17" ht="165.75" x14ac:dyDescent="0.2">
      <c r="A111" s="1">
        <v>55101519</v>
      </c>
      <c r="B111" s="6" t="s">
        <v>119</v>
      </c>
      <c r="C111" s="7">
        <v>3</v>
      </c>
      <c r="D111" s="7">
        <v>3</v>
      </c>
      <c r="E111" s="1">
        <v>12</v>
      </c>
      <c r="F111" s="19">
        <v>1</v>
      </c>
      <c r="G111" s="1" t="s">
        <v>137</v>
      </c>
      <c r="H111" s="1">
        <v>0</v>
      </c>
      <c r="I111" s="16">
        <f>400000*1.08*12</f>
        <v>5184000</v>
      </c>
      <c r="J111" s="16">
        <f>400000*1.08*12</f>
        <v>5184000</v>
      </c>
      <c r="K111" s="1">
        <v>0</v>
      </c>
      <c r="L111" s="1">
        <v>0</v>
      </c>
      <c r="M111" s="1" t="s">
        <v>123</v>
      </c>
      <c r="N111" s="9" t="s">
        <v>6</v>
      </c>
      <c r="O111" s="1" t="s">
        <v>129</v>
      </c>
      <c r="P111" s="1">
        <v>3547700</v>
      </c>
      <c r="Q111" s="10" t="s">
        <v>131</v>
      </c>
    </row>
    <row r="112" spans="1:17" ht="38.25" x14ac:dyDescent="0.2">
      <c r="A112" s="1">
        <v>80111701</v>
      </c>
      <c r="B112" s="6" t="s">
        <v>120</v>
      </c>
      <c r="C112" s="7">
        <v>2</v>
      </c>
      <c r="D112" s="7">
        <v>2</v>
      </c>
      <c r="E112" s="1">
        <v>11</v>
      </c>
      <c r="F112" s="19">
        <v>1</v>
      </c>
      <c r="G112" s="1" t="s">
        <v>140</v>
      </c>
      <c r="H112" s="1">
        <v>0</v>
      </c>
      <c r="I112" s="16">
        <v>39000000</v>
      </c>
      <c r="J112" s="16">
        <v>39000000</v>
      </c>
      <c r="K112" s="1">
        <v>0</v>
      </c>
      <c r="L112" s="1">
        <v>0</v>
      </c>
      <c r="M112" s="1" t="s">
        <v>123</v>
      </c>
      <c r="N112" s="9" t="s">
        <v>6</v>
      </c>
      <c r="O112" s="1" t="s">
        <v>129</v>
      </c>
      <c r="P112" s="1">
        <v>3547700</v>
      </c>
      <c r="Q112" s="10" t="s">
        <v>131</v>
      </c>
    </row>
    <row r="113" spans="1:17" ht="63.75" x14ac:dyDescent="0.2">
      <c r="A113" s="1">
        <v>80111701</v>
      </c>
      <c r="B113" s="6" t="s">
        <v>121</v>
      </c>
      <c r="C113" s="7">
        <v>2</v>
      </c>
      <c r="D113" s="7">
        <v>2</v>
      </c>
      <c r="E113" s="1">
        <v>11</v>
      </c>
      <c r="F113" s="19">
        <v>1</v>
      </c>
      <c r="G113" s="1" t="s">
        <v>137</v>
      </c>
      <c r="H113" s="1">
        <v>0</v>
      </c>
      <c r="I113" s="16">
        <v>26180000</v>
      </c>
      <c r="J113" s="16">
        <v>26180000</v>
      </c>
      <c r="K113" s="1">
        <v>0</v>
      </c>
      <c r="L113" s="1">
        <v>0</v>
      </c>
      <c r="M113" s="1" t="s">
        <v>123</v>
      </c>
      <c r="N113" s="9" t="s">
        <v>6</v>
      </c>
      <c r="O113" s="1" t="s">
        <v>124</v>
      </c>
      <c r="P113" s="1">
        <v>3547700</v>
      </c>
      <c r="Q113" s="10" t="s">
        <v>130</v>
      </c>
    </row>
    <row r="114" spans="1:17" ht="63.75" x14ac:dyDescent="0.2">
      <c r="A114" s="1">
        <v>80111701</v>
      </c>
      <c r="B114" s="6" t="s">
        <v>122</v>
      </c>
      <c r="C114" s="7">
        <v>3</v>
      </c>
      <c r="D114" s="7">
        <v>3</v>
      </c>
      <c r="E114" s="1">
        <v>12</v>
      </c>
      <c r="F114" s="19">
        <v>1</v>
      </c>
      <c r="G114" s="1" t="s">
        <v>137</v>
      </c>
      <c r="H114" s="1">
        <v>0</v>
      </c>
      <c r="I114" s="16">
        <v>47300000</v>
      </c>
      <c r="J114" s="16">
        <v>47300000</v>
      </c>
      <c r="K114" s="1">
        <v>0</v>
      </c>
      <c r="L114" s="1">
        <v>0</v>
      </c>
      <c r="M114" s="1" t="s">
        <v>123</v>
      </c>
      <c r="N114" s="9" t="s">
        <v>6</v>
      </c>
      <c r="O114" s="1" t="s">
        <v>124</v>
      </c>
      <c r="P114" s="1">
        <v>3547700</v>
      </c>
      <c r="Q114" s="10" t="s">
        <v>130</v>
      </c>
    </row>
  </sheetData>
  <mergeCells count="1">
    <mergeCell ref="A1:Q3"/>
  </mergeCells>
  <hyperlinks>
    <hyperlink ref="Q8" r:id="rId1" xr:uid="{0778CC35-1160-4E6E-B269-6BD8F304516F}"/>
    <hyperlink ref="Q9" r:id="rId2" xr:uid="{B98A450A-687B-43B5-9EA0-5DADECA29F81}"/>
    <hyperlink ref="Q14" r:id="rId3" xr:uid="{CB71E475-89DE-4319-B939-BE32DBC011B3}"/>
    <hyperlink ref="Q15:Q16" r:id="rId4" display="luisguerra@idea.gov.co" xr:uid="{BD34592E-ED9A-4E8D-BF91-85AB0B8E657F}"/>
    <hyperlink ref="Q10" r:id="rId5" xr:uid="{AD8D4F02-D426-4741-97CF-820E2A4ADAB3}"/>
    <hyperlink ref="Q11" r:id="rId6" xr:uid="{259D4449-9D33-44A1-BA98-61B81AAB7F2D}"/>
    <hyperlink ref="Q12" r:id="rId7" xr:uid="{D1CD7163-C3F3-485D-BCFA-9A250D1062B4}"/>
    <hyperlink ref="Q13" r:id="rId8" xr:uid="{95896396-F90D-49E8-B8EF-852B5CFE1F66}"/>
    <hyperlink ref="Q20" r:id="rId9" xr:uid="{56CE3932-91BE-4CF1-A59E-DC020678731B}"/>
    <hyperlink ref="Q5" r:id="rId10" xr:uid="{ACC0FF04-00B7-444F-B0E1-6FCD54730359}"/>
  </hyperlinks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449FF70178844CA32EC41432BBF754" ma:contentTypeVersion="4" ma:contentTypeDescription="Crear nuevo documento." ma:contentTypeScope="" ma:versionID="22f43a9e782b25a5f4ffaa7eb0f2ddf5">
  <xsd:schema xmlns:xsd="http://www.w3.org/2001/XMLSchema" xmlns:xs="http://www.w3.org/2001/XMLSchema" xmlns:p="http://schemas.microsoft.com/office/2006/metadata/properties" xmlns:ns1="fcf8ef0a-6c65-487f-a141-dc9a577490dd" xmlns:ns3="23eca97a-600f-4568-8c64-ad7c26f47965" targetNamespace="http://schemas.microsoft.com/office/2006/metadata/properties" ma:root="true" ma:fieldsID="8e0b76bd65d53a2ac9a5ecc4745eafe7" ns1:_="" ns3:_="">
    <xsd:import namespace="fcf8ef0a-6c65-487f-a141-dc9a577490dd"/>
    <xsd:import namespace="23eca97a-600f-4568-8c64-ad7c26f47965"/>
    <xsd:element name="properties">
      <xsd:complexType>
        <xsd:sequence>
          <xsd:element name="documentManagement">
            <xsd:complexType>
              <xsd:all>
                <xsd:element ref="ns1:A_x00f1_o" minOccurs="0"/>
                <xsd:element ref="ns1:Fecha_x0020_de_x0020_Creaci_x00f3_n" minOccurs="0"/>
                <xsd:element ref="ns1:Descripci_x00f3_n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ef0a-6c65-487f-a141-dc9a577490dd" elementFormDefault="qualified">
    <xsd:import namespace="http://schemas.microsoft.com/office/2006/documentManagement/types"/>
    <xsd:import namespace="http://schemas.microsoft.com/office/infopath/2007/PartnerControls"/>
    <xsd:element name="A_x00f1_o" ma:index="0" nillable="true" ma:displayName="Año" ma:internalName="A_x00f1_o">
      <xsd:simpleType>
        <xsd:restriction base="dms:Text">
          <xsd:maxLength value="10"/>
        </xsd:restriction>
      </xsd:simpleType>
    </xsd:element>
    <xsd:element name="Fecha_x0020_de_x0020_Creaci_x00f3_n" ma:index="3" nillable="true" ma:displayName="Fecha de Creación" ma:description="La fecha en que se creó este recurso." ma:format="DateOnly" ma:internalName="Fecha_x0020_de_x0020_Creaci_x00f3_n">
      <xsd:simpleType>
        <xsd:restriction base="dms:DateTime"/>
      </xsd:simpleType>
    </xsd:element>
    <xsd:element name="Descripci_x00f3_n" ma:index="4" ma:displayName="Descripción" ma:internalName="Descrip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ca97a-600f-4568-8c64-ad7c26f47965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fcf8ef0a-6c65-487f-a141-dc9a577490dd">Plan de adquisiciones </Descripci_x00f3_n>
    <A_x00f1_o xmlns="fcf8ef0a-6c65-487f-a141-dc9a577490dd">2020</A_x00f1_o>
    <Fecha_x0020_de_x0020_Creaci_x00f3_n xmlns="fcf8ef0a-6c65-487f-a141-dc9a577490dd">2020-03-11T05:00:00+00:00</Fecha_x0020_de_x0020_Creaci_x00f3_n>
  </documentManagement>
</p:properties>
</file>

<file path=customXml/itemProps1.xml><?xml version="1.0" encoding="utf-8"?>
<ds:datastoreItem xmlns:ds="http://schemas.openxmlformats.org/officeDocument/2006/customXml" ds:itemID="{60D4481C-A286-4CE6-AB3A-81D2032D0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C4721-23FD-4F6A-9A2A-639908DE2714}"/>
</file>

<file path=customXml/itemProps3.xml><?xml version="1.0" encoding="utf-8"?>
<ds:datastoreItem xmlns:ds="http://schemas.openxmlformats.org/officeDocument/2006/customXml" ds:itemID="{93E4528D-578C-4BDB-836E-1FCA9F4148F1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529a7db2-dcaf-4350-a0d6-b9bd388dde3f"/>
    <ds:schemaRef ds:uri="http://schemas.openxmlformats.org/package/2006/metadata/core-properties"/>
    <ds:schemaRef ds:uri="88d926f3-55ed-4f6c-a461-a991cac147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Adquisiciones 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Mary Luz Franco Puerta</dc:creator>
  <cp:keywords/>
  <dc:description/>
  <cp:lastModifiedBy>Ana Mary Luz Franco Puerta</cp:lastModifiedBy>
  <dcterms:created xsi:type="dcterms:W3CDTF">2020-01-30T16:06:41Z</dcterms:created>
  <dcterms:modified xsi:type="dcterms:W3CDTF">2020-01-31T21:12:37Z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0x01010016449FF70178844CA32EC41432BBF754</vt:lpwstr>
  </property>
</Properties>
</file>