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comments1.xml" ContentType="application/vnd.openxmlformats-officedocument.spreadsheetml.comment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deantioquia-my.sharepoint.com/personal/luisagc_idea_gov_co/Documents/PROCESOS 2019/INFORME DE GESTION JUAN/"/>
    </mc:Choice>
  </mc:AlternateContent>
  <xr:revisionPtr revIDLastSave="0" documentId="8_{8415FE8E-DF2B-477F-BDF4-28D21122C0BE}" xr6:coauthVersionLast="36" xr6:coauthVersionMax="36" xr10:uidLastSave="{00000000-0000-0000-0000-000000000000}"/>
  <bookViews>
    <workbookView xWindow="-60" yWindow="45" windowWidth="10380" windowHeight="10065" xr2:uid="{00000000-000D-0000-FFFF-FFFF00000000}"/>
  </bookViews>
  <sheets>
    <sheet name="2019" sheetId="2" r:id="rId1"/>
    <sheet name="Hoja1" sheetId="3" r:id="rId2"/>
  </sheets>
  <definedNames>
    <definedName name="_xlnm._FilterDatabase" localSheetId="0" hidden="1">'2019'!$B$23:$L$144</definedName>
    <definedName name="_xlnm.Print_Area" localSheetId="0">'2019'!$B$23:$L$146</definedName>
    <definedName name="_xlnm.Print_Titles" localSheetId="0">'2019'!$23:$23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42" i="3" l="1"/>
  <c r="A38" i="3"/>
  <c r="A34" i="3"/>
  <c r="A30" i="3"/>
  <c r="A26" i="3"/>
  <c r="A22" i="3"/>
  <c r="A18" i="3"/>
  <c r="A14" i="3"/>
  <c r="A10" i="3"/>
  <c r="A6" i="3"/>
  <c r="A2" i="3"/>
  <c r="A3" i="3"/>
  <c r="A4" i="3"/>
  <c r="A5" i="3"/>
  <c r="A7" i="3"/>
  <c r="A8" i="3"/>
  <c r="A9" i="3"/>
  <c r="A11" i="3"/>
  <c r="A12" i="3"/>
  <c r="A13" i="3"/>
  <c r="A15" i="3"/>
  <c r="A16" i="3"/>
  <c r="A17" i="3"/>
  <c r="A19" i="3"/>
  <c r="A20" i="3"/>
  <c r="A21" i="3"/>
  <c r="A23" i="3"/>
  <c r="A24" i="3"/>
  <c r="A25" i="3"/>
  <c r="A27" i="3"/>
  <c r="A28" i="3"/>
  <c r="A29" i="3"/>
  <c r="A31" i="3"/>
  <c r="A32" i="3"/>
  <c r="A33" i="3"/>
  <c r="A35" i="3"/>
  <c r="A36" i="3"/>
  <c r="A37" i="3"/>
  <c r="A39" i="3"/>
  <c r="A40" i="3"/>
  <c r="A41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106" i="3"/>
  <c r="A107" i="3"/>
  <c r="A108" i="3"/>
  <c r="A109" i="3"/>
  <c r="A110" i="3"/>
  <c r="A111" i="3"/>
  <c r="A112" i="3"/>
  <c r="A113" i="3"/>
  <c r="A114" i="3"/>
  <c r="A115" i="3"/>
  <c r="A116" i="3"/>
  <c r="A117" i="3"/>
  <c r="A118" i="3"/>
  <c r="A119" i="3"/>
  <c r="A120" i="3"/>
  <c r="A121" i="3"/>
  <c r="A122" i="3"/>
  <c r="A123" i="3"/>
  <c r="A124" i="3"/>
  <c r="A125" i="3"/>
  <c r="A126" i="3"/>
  <c r="A127" i="3"/>
  <c r="A128" i="3"/>
  <c r="A129" i="3"/>
  <c r="A130" i="3"/>
  <c r="A131" i="3"/>
  <c r="A132" i="3"/>
  <c r="A133" i="3"/>
  <c r="A134" i="3"/>
  <c r="A135" i="3"/>
  <c r="A136" i="3"/>
  <c r="A137" i="3"/>
  <c r="A138" i="3"/>
  <c r="A139" i="3"/>
  <c r="A140" i="3"/>
  <c r="A141" i="3"/>
  <c r="A142" i="3"/>
  <c r="A143" i="3"/>
  <c r="A144" i="3"/>
  <c r="A145" i="3"/>
  <c r="A146" i="3"/>
  <c r="A147" i="3"/>
  <c r="A148" i="3"/>
  <c r="A149" i="3"/>
  <c r="A150" i="3"/>
  <c r="A151" i="3"/>
  <c r="A152" i="3"/>
  <c r="A153" i="3"/>
  <c r="A154" i="3"/>
  <c r="A155" i="3"/>
  <c r="A156" i="3"/>
  <c r="A157" i="3"/>
  <c r="A158" i="3"/>
  <c r="A159" i="3"/>
  <c r="A160" i="3"/>
  <c r="A161" i="3"/>
  <c r="A162" i="3"/>
  <c r="A163" i="3"/>
  <c r="A164" i="3"/>
  <c r="A165" i="3"/>
  <c r="A166" i="3"/>
  <c r="A167" i="3"/>
  <c r="A168" i="3"/>
  <c r="A169" i="3"/>
  <c r="A170" i="3"/>
  <c r="A171" i="3"/>
  <c r="A172" i="3"/>
  <c r="A173" i="3"/>
  <c r="A174" i="3"/>
  <c r="A175" i="3"/>
  <c r="A176" i="3"/>
  <c r="A177" i="3"/>
  <c r="A178" i="3"/>
  <c r="A179" i="3"/>
  <c r="A180" i="3"/>
  <c r="A181" i="3"/>
  <c r="A182" i="3"/>
  <c r="A183" i="3"/>
  <c r="A184" i="3"/>
  <c r="A185" i="3"/>
  <c r="A186" i="3"/>
  <c r="A187" i="3"/>
  <c r="A188" i="3"/>
  <c r="A189" i="3"/>
  <c r="A190" i="3"/>
  <c r="A191" i="3"/>
  <c r="A192" i="3"/>
  <c r="A193" i="3"/>
  <c r="A194" i="3"/>
  <c r="A195" i="3"/>
  <c r="A196" i="3"/>
  <c r="A197" i="3"/>
  <c r="A198" i="3"/>
  <c r="A199" i="3"/>
  <c r="A200" i="3"/>
  <c r="A201" i="3"/>
  <c r="A202" i="3"/>
  <c r="A203" i="3"/>
  <c r="A204" i="3"/>
  <c r="A205" i="3"/>
  <c r="A206" i="3"/>
  <c r="A207" i="3"/>
  <c r="A208" i="3"/>
  <c r="A209" i="3"/>
  <c r="A210" i="3"/>
  <c r="A211" i="3"/>
  <c r="A212" i="3"/>
  <c r="A213" i="3"/>
  <c r="A214" i="3"/>
  <c r="A215" i="3"/>
  <c r="A216" i="3"/>
  <c r="A217" i="3"/>
  <c r="A218" i="3"/>
  <c r="A219" i="3"/>
  <c r="A220" i="3"/>
  <c r="A221" i="3"/>
  <c r="A222" i="3"/>
  <c r="A223" i="3"/>
  <c r="A224" i="3"/>
  <c r="A225" i="3"/>
  <c r="A226" i="3"/>
  <c r="A227" i="3"/>
  <c r="A228" i="3"/>
  <c r="A229" i="3"/>
  <c r="A230" i="3"/>
  <c r="A231" i="3"/>
  <c r="A232" i="3"/>
  <c r="A233" i="3"/>
  <c r="A234" i="3"/>
  <c r="A235" i="3"/>
  <c r="A236" i="3"/>
  <c r="A237" i="3"/>
  <c r="A238" i="3"/>
  <c r="A239" i="3"/>
  <c r="A240" i="3"/>
  <c r="A241" i="3"/>
  <c r="A242" i="3"/>
  <c r="A243" i="3"/>
  <c r="A244" i="3"/>
  <c r="A245" i="3"/>
  <c r="A246" i="3"/>
  <c r="A247" i="3"/>
  <c r="A248" i="3"/>
  <c r="A249" i="3"/>
  <c r="A250" i="3"/>
  <c r="A251" i="3"/>
  <c r="A252" i="3"/>
  <c r="A253" i="3"/>
  <c r="A254" i="3"/>
  <c r="A255" i="3"/>
  <c r="A256" i="3"/>
  <c r="A257" i="3"/>
  <c r="A258" i="3"/>
  <c r="A259" i="3"/>
  <c r="A260" i="3"/>
  <c r="A261" i="3"/>
  <c r="A262" i="3"/>
  <c r="A263" i="3"/>
  <c r="A264" i="3"/>
  <c r="A265" i="3"/>
  <c r="A266" i="3"/>
  <c r="A267" i="3"/>
  <c r="A268" i="3"/>
  <c r="A269" i="3"/>
  <c r="A270" i="3"/>
  <c r="A271" i="3"/>
  <c r="A272" i="3"/>
  <c r="A273" i="3"/>
  <c r="A274" i="3"/>
  <c r="A275" i="3"/>
  <c r="A276" i="3"/>
  <c r="A277" i="3"/>
  <c r="A278" i="3"/>
  <c r="A279" i="3"/>
  <c r="A280" i="3"/>
  <c r="A281" i="3"/>
  <c r="A282" i="3"/>
  <c r="A283" i="3"/>
  <c r="A284" i="3"/>
  <c r="A285" i="3"/>
  <c r="A286" i="3"/>
  <c r="A287" i="3"/>
  <c r="A288" i="3"/>
  <c r="A289" i="3"/>
  <c r="A290" i="3"/>
  <c r="A291" i="3"/>
  <c r="A292" i="3"/>
  <c r="A293" i="3"/>
  <c r="A294" i="3"/>
  <c r="A295" i="3"/>
  <c r="A296" i="3"/>
  <c r="A297" i="3"/>
  <c r="A298" i="3"/>
  <c r="A299" i="3"/>
  <c r="A300" i="3"/>
  <c r="A301" i="3"/>
  <c r="A302" i="3"/>
  <c r="A303" i="3"/>
  <c r="A304" i="3"/>
  <c r="A305" i="3"/>
  <c r="A306" i="3"/>
  <c r="A307" i="3"/>
  <c r="A308" i="3"/>
  <c r="A309" i="3"/>
  <c r="A310" i="3"/>
  <c r="A311" i="3"/>
  <c r="A312" i="3"/>
  <c r="A313" i="3"/>
  <c r="A314" i="3"/>
  <c r="A315" i="3"/>
  <c r="A316" i="3"/>
  <c r="A317" i="3"/>
  <c r="A318" i="3"/>
  <c r="A319" i="3"/>
  <c r="A320" i="3"/>
  <c r="A321" i="3"/>
  <c r="A322" i="3"/>
  <c r="A323" i="3"/>
  <c r="A324" i="3"/>
  <c r="A325" i="3"/>
  <c r="A326" i="3"/>
  <c r="A327" i="3"/>
  <c r="A328" i="3"/>
  <c r="A329" i="3"/>
  <c r="A330" i="3"/>
  <c r="A331" i="3"/>
  <c r="A332" i="3"/>
  <c r="A333" i="3"/>
  <c r="A334" i="3"/>
  <c r="A335" i="3"/>
  <c r="A336" i="3"/>
  <c r="A337" i="3"/>
  <c r="A338" i="3"/>
  <c r="A339" i="3"/>
  <c r="A340" i="3"/>
  <c r="A341" i="3"/>
  <c r="A342" i="3"/>
  <c r="A343" i="3"/>
  <c r="A344" i="3"/>
  <c r="A345" i="3"/>
  <c r="A346" i="3"/>
  <c r="A347" i="3"/>
  <c r="A348" i="3"/>
  <c r="A349" i="3"/>
  <c r="A350" i="3"/>
  <c r="A351" i="3"/>
  <c r="A352" i="3"/>
  <c r="A353" i="3"/>
  <c r="A354" i="3"/>
  <c r="A355" i="3"/>
  <c r="A356" i="3"/>
  <c r="A357" i="3"/>
  <c r="A358" i="3"/>
  <c r="A359" i="3"/>
  <c r="A360" i="3"/>
  <c r="A361" i="3"/>
  <c r="A362" i="3"/>
  <c r="A363" i="3"/>
  <c r="A364" i="3"/>
  <c r="A365" i="3"/>
  <c r="A366" i="3"/>
  <c r="A367" i="3"/>
  <c r="A368" i="3"/>
  <c r="A369" i="3"/>
  <c r="A370" i="3"/>
  <c r="A371" i="3"/>
  <c r="A372" i="3"/>
  <c r="A373" i="3"/>
  <c r="A374" i="3"/>
  <c r="A375" i="3"/>
  <c r="A376" i="3"/>
  <c r="A377" i="3"/>
  <c r="A378" i="3"/>
  <c r="A379" i="3"/>
  <c r="A380" i="3"/>
  <c r="A381" i="3"/>
  <c r="A382" i="3"/>
  <c r="A383" i="3"/>
  <c r="A384" i="3"/>
  <c r="A385" i="3"/>
  <c r="A386" i="3"/>
  <c r="A387" i="3"/>
  <c r="A388" i="3"/>
  <c r="A389" i="3"/>
  <c r="A390" i="3"/>
  <c r="A391" i="3"/>
  <c r="A392" i="3"/>
  <c r="A393" i="3"/>
  <c r="A394" i="3"/>
  <c r="A395" i="3"/>
  <c r="A396" i="3"/>
  <c r="A397" i="3"/>
  <c r="A398" i="3"/>
  <c r="A399" i="3"/>
  <c r="A400" i="3"/>
  <c r="A401" i="3"/>
  <c r="A402" i="3"/>
  <c r="A403" i="3"/>
  <c r="A404" i="3"/>
  <c r="A405" i="3"/>
  <c r="A406" i="3"/>
  <c r="A407" i="3"/>
  <c r="A408" i="3"/>
  <c r="A409" i="3"/>
  <c r="A410" i="3"/>
  <c r="A411" i="3"/>
  <c r="A412" i="3"/>
  <c r="A413" i="3"/>
  <c r="A414" i="3"/>
  <c r="A415" i="3"/>
  <c r="A416" i="3"/>
  <c r="A417" i="3"/>
  <c r="A418" i="3"/>
  <c r="A419" i="3"/>
  <c r="A420" i="3"/>
  <c r="A421" i="3"/>
  <c r="A422" i="3"/>
  <c r="A423" i="3"/>
  <c r="A424" i="3"/>
  <c r="A425" i="3"/>
  <c r="A426" i="3"/>
  <c r="A427" i="3"/>
  <c r="A428" i="3"/>
  <c r="A429" i="3"/>
  <c r="A430" i="3"/>
  <c r="A431" i="3"/>
  <c r="A432" i="3"/>
  <c r="A433" i="3"/>
  <c r="A434" i="3"/>
  <c r="A435" i="3"/>
  <c r="A436" i="3"/>
  <c r="A437" i="3"/>
  <c r="A438" i="3"/>
  <c r="A439" i="3"/>
  <c r="A440" i="3"/>
  <c r="A441" i="3"/>
  <c r="A442" i="3"/>
  <c r="A443" i="3"/>
  <c r="A444" i="3"/>
  <c r="A445" i="3"/>
  <c r="A446" i="3"/>
  <c r="A447" i="3"/>
  <c r="A448" i="3"/>
  <c r="A449" i="3"/>
  <c r="A450" i="3"/>
  <c r="A451" i="3"/>
  <c r="A452" i="3"/>
  <c r="A453" i="3"/>
  <c r="A454" i="3"/>
  <c r="A455" i="3"/>
  <c r="A456" i="3"/>
  <c r="A457" i="3"/>
  <c r="A458" i="3"/>
  <c r="A459" i="3"/>
  <c r="A460" i="3"/>
  <c r="A461" i="3"/>
  <c r="A462" i="3"/>
  <c r="A463" i="3"/>
  <c r="A464" i="3"/>
  <c r="A465" i="3"/>
  <c r="A466" i="3"/>
  <c r="A467" i="3"/>
  <c r="A468" i="3"/>
  <c r="A469" i="3"/>
  <c r="A470" i="3"/>
  <c r="A471" i="3"/>
  <c r="A472" i="3"/>
  <c r="A473" i="3"/>
  <c r="A474" i="3"/>
  <c r="A475" i="3"/>
  <c r="A476" i="3"/>
  <c r="A477" i="3"/>
  <c r="A478" i="3"/>
  <c r="A479" i="3"/>
  <c r="A480" i="3"/>
  <c r="A481" i="3"/>
  <c r="A482" i="3"/>
  <c r="A483" i="3"/>
  <c r="A484" i="3"/>
  <c r="A485" i="3"/>
  <c r="A486" i="3"/>
  <c r="A487" i="3"/>
  <c r="A488" i="3"/>
  <c r="A489" i="3"/>
  <c r="A490" i="3"/>
  <c r="A491" i="3"/>
  <c r="A492" i="3"/>
  <c r="A493" i="3"/>
  <c r="A494" i="3"/>
  <c r="A495" i="3"/>
  <c r="A496" i="3"/>
  <c r="A497" i="3"/>
  <c r="A498" i="3"/>
  <c r="A499" i="3"/>
  <c r="A500" i="3"/>
  <c r="A501" i="3"/>
  <c r="A502" i="3"/>
  <c r="A503" i="3"/>
  <c r="A504" i="3"/>
  <c r="A505" i="3"/>
  <c r="A506" i="3"/>
  <c r="A507" i="3"/>
  <c r="A508" i="3"/>
  <c r="A509" i="3"/>
  <c r="A510" i="3"/>
  <c r="A511" i="3"/>
  <c r="A512" i="3"/>
  <c r="A513" i="3"/>
  <c r="A514" i="3"/>
  <c r="A515" i="3"/>
  <c r="A516" i="3"/>
  <c r="A517" i="3"/>
  <c r="A518" i="3"/>
  <c r="A519" i="3"/>
  <c r="A520" i="3"/>
  <c r="A521" i="3"/>
  <c r="A522" i="3"/>
  <c r="A523" i="3"/>
  <c r="A524" i="3"/>
  <c r="A525" i="3"/>
  <c r="A526" i="3"/>
  <c r="A527" i="3"/>
  <c r="A528" i="3"/>
  <c r="A529" i="3"/>
  <c r="A530" i="3"/>
  <c r="A531" i="3"/>
  <c r="A532" i="3"/>
  <c r="A533" i="3"/>
  <c r="A534" i="3"/>
  <c r="A535" i="3"/>
  <c r="A536" i="3"/>
  <c r="A537" i="3"/>
  <c r="A538" i="3"/>
  <c r="A539" i="3"/>
  <c r="A540" i="3"/>
  <c r="A541" i="3"/>
  <c r="A542" i="3"/>
  <c r="A543" i="3"/>
  <c r="A544" i="3"/>
  <c r="A545" i="3"/>
  <c r="A546" i="3"/>
  <c r="A547" i="3"/>
  <c r="A548" i="3"/>
  <c r="A549" i="3"/>
  <c r="A550" i="3"/>
  <c r="A551" i="3"/>
  <c r="A552" i="3"/>
  <c r="A553" i="3"/>
  <c r="A554" i="3"/>
  <c r="A555" i="3"/>
  <c r="A556" i="3"/>
  <c r="A557" i="3"/>
  <c r="A558" i="3"/>
  <c r="A559" i="3"/>
  <c r="A560" i="3"/>
  <c r="A561" i="3"/>
  <c r="A562" i="3"/>
  <c r="A563" i="3"/>
  <c r="A564" i="3"/>
  <c r="A565" i="3"/>
  <c r="A566" i="3"/>
  <c r="A567" i="3"/>
  <c r="A568" i="3"/>
  <c r="A569" i="3"/>
  <c r="A570" i="3"/>
  <c r="A571" i="3"/>
  <c r="A572" i="3"/>
  <c r="A573" i="3"/>
  <c r="A574" i="3"/>
  <c r="A575" i="3"/>
  <c r="A576" i="3"/>
  <c r="A577" i="3"/>
  <c r="A578" i="3"/>
  <c r="A579" i="3"/>
  <c r="A580" i="3"/>
  <c r="A581" i="3"/>
  <c r="A582" i="3"/>
  <c r="A583" i="3"/>
  <c r="A584" i="3"/>
  <c r="A585" i="3"/>
  <c r="A586" i="3"/>
  <c r="A587" i="3"/>
  <c r="A588" i="3"/>
  <c r="A589" i="3"/>
  <c r="A590" i="3"/>
  <c r="A591" i="3"/>
  <c r="A592" i="3"/>
  <c r="A593" i="3"/>
  <c r="A594" i="3"/>
  <c r="A595" i="3"/>
  <c r="A596" i="3"/>
  <c r="A597" i="3"/>
  <c r="A598" i="3"/>
  <c r="A599" i="3"/>
  <c r="A600" i="3"/>
  <c r="A601" i="3"/>
  <c r="A602" i="3"/>
  <c r="A603" i="3"/>
  <c r="A604" i="3"/>
  <c r="A605" i="3"/>
  <c r="A606" i="3"/>
  <c r="A607" i="3"/>
  <c r="A608" i="3"/>
  <c r="A609" i="3"/>
  <c r="A610" i="3"/>
  <c r="A611" i="3"/>
  <c r="A612" i="3"/>
  <c r="A613" i="3"/>
  <c r="A614" i="3"/>
  <c r="A615" i="3"/>
  <c r="A616" i="3"/>
  <c r="A617" i="3"/>
  <c r="A618" i="3"/>
  <c r="A619" i="3"/>
  <c r="A620" i="3"/>
  <c r="A621" i="3"/>
  <c r="A622" i="3"/>
  <c r="A623" i="3"/>
  <c r="A624" i="3"/>
  <c r="A625" i="3"/>
  <c r="A626" i="3"/>
  <c r="A627" i="3"/>
  <c r="A628" i="3"/>
  <c r="A629" i="3"/>
  <c r="A630" i="3"/>
  <c r="A631" i="3"/>
  <c r="A632" i="3"/>
  <c r="A633" i="3"/>
  <c r="A634" i="3"/>
  <c r="A635" i="3"/>
  <c r="A636" i="3"/>
  <c r="A637" i="3"/>
  <c r="A638" i="3"/>
  <c r="A639" i="3"/>
  <c r="A640" i="3"/>
  <c r="A641" i="3"/>
  <c r="A642" i="3"/>
  <c r="A643" i="3"/>
  <c r="A644" i="3"/>
  <c r="A645" i="3"/>
  <c r="A646" i="3"/>
  <c r="A1" i="3"/>
  <c r="I29" i="2"/>
  <c r="I28" i="2"/>
  <c r="I27" i="2"/>
  <c r="H143" i="2"/>
  <c r="H144" i="2" s="1"/>
  <c r="I142" i="2"/>
  <c r="I141" i="2"/>
  <c r="I140" i="2"/>
  <c r="I139" i="2"/>
  <c r="I138" i="2"/>
  <c r="I137" i="2"/>
  <c r="I99" i="2" l="1"/>
  <c r="I35" i="2"/>
  <c r="I59" i="2"/>
  <c r="I122" i="2"/>
  <c r="I102" i="2"/>
  <c r="I30" i="2"/>
  <c r="I43" i="2"/>
  <c r="I121" i="2"/>
  <c r="I120" i="2"/>
  <c r="I123" i="2"/>
  <c r="I128" i="2" l="1"/>
  <c r="I127" i="2"/>
  <c r="I126" i="2"/>
  <c r="I125" i="2"/>
  <c r="H128" i="2" l="1"/>
  <c r="H127" i="2"/>
  <c r="H126" i="2"/>
  <c r="H125" i="2"/>
  <c r="I65" i="2" l="1"/>
  <c r="H65" i="2"/>
  <c r="I51" i="2"/>
  <c r="I50" i="2"/>
  <c r="I49" i="2"/>
  <c r="I40" i="2" l="1"/>
  <c r="I39" i="2"/>
  <c r="I38" i="2"/>
  <c r="I144" i="2" s="1"/>
  <c r="C16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Maria Doris Alvarez Hernandez</author>
  </authors>
  <commentList>
    <comment ref="C17" authorId="0" shapeId="0" xr:uid="{4BEB5AF1-AC4B-4C9E-A216-026FD38A5283}">
      <text>
        <r>
          <rPr>
            <b/>
            <sz val="9"/>
            <color indexed="81"/>
            <rFont val="Tahoma"/>
            <family val="2"/>
          </rPr>
          <t>Maria Doris Alvarez Hernandez:</t>
        </r>
        <r>
          <rPr>
            <sz val="9"/>
            <color indexed="81"/>
            <rFont val="Tahoma"/>
            <family val="2"/>
          </rPr>
          <t xml:space="preserve">
AJUSTAR ESTOS VALORES CON LA RESOLUCIÓN DE JURIDICA , DE LOS TOPES PARA CONTRATAR</t>
        </r>
      </text>
    </comment>
  </commentList>
</comments>
</file>

<file path=xl/sharedStrings.xml><?xml version="1.0" encoding="utf-8"?>
<sst xmlns="http://schemas.openxmlformats.org/spreadsheetml/2006/main" count="999" uniqueCount="235">
  <si>
    <t>A. INFORMACIÓN GENERAL DE LA ENTIDAD</t>
  </si>
  <si>
    <t>Nombre</t>
  </si>
  <si>
    <t>INSTITUTO PARA EL DESARROLLO DE ANTIOQUIA - IDEA -</t>
  </si>
  <si>
    <t xml:space="preserve">El principal objetivo del Plan Anual de Adquisiciones es permitir que la entidad estatal aumente la probabilidad de lograr mejores condiciones de competencia a través de la participación de un mayor número de operadores económicos interesados en los procesos de selección que se van a adelantar durante el año fiscal, y que el Estado cuente con información suficiente para realizar compras coordinadas. </t>
  </si>
  <si>
    <t>Dirección</t>
  </si>
  <si>
    <t>CALLE 42  52-259 MEDELLÍN</t>
  </si>
  <si>
    <t>Teléfono</t>
  </si>
  <si>
    <t>381 91 01</t>
  </si>
  <si>
    <t>Página web</t>
  </si>
  <si>
    <t>www.idea.gov.co</t>
  </si>
  <si>
    <t>Misión</t>
  </si>
  <si>
    <t>Visión</t>
  </si>
  <si>
    <t>Perspectiva estratégica</t>
  </si>
  <si>
    <t>Redireccionar la prestación de servicios institucionales hacia el apoyo de los entes territoriales y la participación en proyectos estratégicos que fomenten el desarrollo.</t>
  </si>
  <si>
    <t>Información de contacto</t>
  </si>
  <si>
    <t xml:space="preserve">El Plan Anual de Adquisiciones es un documento de naturaleza informativa y las adquisiciones incluidas en el mismo pueden ser canceladas, revisadas o modificadas. Esta información no representa compromiso u obligación alguna por parte de la entidad estatal ni la compromete a adquirir los bienes, obras y servicios en él señalados. </t>
  </si>
  <si>
    <t>Valor total del PAA</t>
  </si>
  <si>
    <t>Límite de contratación menor cuantía</t>
  </si>
  <si>
    <t>Límite de contratación mínima cuantía</t>
  </si>
  <si>
    <t>Fecha de última actualización del PAA</t>
  </si>
  <si>
    <t>Actualización:</t>
  </si>
  <si>
    <t>B. ADQUISICIONES PLANEADAS</t>
  </si>
  <si>
    <t>Códigos UNSPSC</t>
  </si>
  <si>
    <t>Descripción</t>
  </si>
  <si>
    <t>Fecha estimada de inicio de proceso de selección</t>
  </si>
  <si>
    <t>Duración estimada del contrato</t>
  </si>
  <si>
    <t xml:space="preserve">Modalidad de selección </t>
  </si>
  <si>
    <t>Fuente de los recursos</t>
  </si>
  <si>
    <t>Valor total estimado</t>
  </si>
  <si>
    <t>Valor estimado en la vigencia actual</t>
  </si>
  <si>
    <t>¿Se requieren vigencias futuras?</t>
  </si>
  <si>
    <t>Estado de solicitud de vigencias futuras</t>
  </si>
  <si>
    <t>Datos de contacto del responsable</t>
  </si>
  <si>
    <t>ENERO</t>
  </si>
  <si>
    <t xml:space="preserve">ONCE (11) MESES </t>
  </si>
  <si>
    <t>CONTRATACIÓN DIRECTA</t>
  </si>
  <si>
    <t>PROPIOS</t>
  </si>
  <si>
    <t>N/A</t>
  </si>
  <si>
    <t>FEBRERO</t>
  </si>
  <si>
    <t xml:space="preserve">SUMUNISTRO DE LOS TIQUETES  AEREOS LOCALES , NACIONALES E INTERNACIONALES  REQUERIDOS  POR EL INSTITUTO PARA EL DESARROLLO DE ANTIOQUIA -IDEA- PARA EL DESPLAZAMIENTO DE SUS FUNCIONARIOS EN MISIONES OFICIALES </t>
  </si>
  <si>
    <t>ONCE (11) MESES</t>
  </si>
  <si>
    <t>SELECCIÓN ABREVIADA DE MENOR CUANTÍA</t>
  </si>
  <si>
    <t>SUMINISTRO Y RECARGA DE LOS EXTINTORES PORTÁTILES CONTRA INCENDIO, UBICADOS EN LAS INSTALACIONES DEL EDIFICIO ADMINISTRATIVO DEL INSTITUTO PARA EL DESARROLLO DE ANTIOQUIA EDATEL Y VEHÍCULOS DE PROPIEDAD DE LA ENTIDAD</t>
  </si>
  <si>
    <t>ABRIL</t>
  </si>
  <si>
    <t>UN (1) MES</t>
  </si>
  <si>
    <t>SELECCIÓN MÍNIMA CUANTIA</t>
  </si>
  <si>
    <t>SELECCIÓN ABREVIADA MEDIANTE SUBASTA INVERSA PRESENCIAL</t>
  </si>
  <si>
    <t>SUMINISTRO DE HERRAMIENTAS, REPUESTOS Y ELEMENTOS DE FERRETERÍA,  ELÉCTRICOS, ELECTROMECÁNICOS, ELECTRÓNICOS Y DE LA CONSTRUCCIÓN EN GENERAL, PARA GARANTIZAR LA SOSTENIBILIDAD DE LOS BIENES MUEBLES E INMUEBLES DEL IDEA</t>
  </si>
  <si>
    <t>SUMINISTRO DE BANDERAS PATRIAS E INSTITUCIONALES PARA EL EXTERIOR DE LA SEDE UBICADA EN EL EDIFICIO ALEJANDRO LOPEZ RESTREPO, REQUERIDOS POR EL INSTITUCIONES PARA EL DESARROLLO DE ANTIOQUIA-IDEA</t>
  </si>
  <si>
    <t>MENOR CUANTIA</t>
  </si>
  <si>
    <t xml:space="preserve">PROPIOS </t>
  </si>
  <si>
    <t xml:space="preserve">SERVICIO DE CORREO Y MENSAJERIA  DE LA CORRESPONDENCIA  Y DEMAS  ENVIOS QUE SE GENEREN POR PARTE  DEL INSTITUTO PARA  EL DESARROLLO DE ANTIOQUIA </t>
  </si>
  <si>
    <t>REALIZAR MANTENIMIENTO PREVENTIVO Y CORRECTIVO, CON SUMINISTRO DE REPUESTOS A LOS SISTEMAS Y EQUIPOS DE BOMBEO DE AGUAS FREATICAS, ABASTO Y CONTRAINCENDIO DE LAS INSTALACIONES DEL INSTITUTO PARA EL DESARROLLO DE ANTIOQUIA -IDEA</t>
  </si>
  <si>
    <t>DIEZ (10) MESES</t>
  </si>
  <si>
    <t>MARZO</t>
  </si>
  <si>
    <t xml:space="preserve">NUEVE (9) MESES </t>
  </si>
  <si>
    <t>REALIZAR EL MANTENIMIENTO PREVENTIVO Y CORRECTIVO, CON SUMINISTRO DE REPUESTOS A LOS VEHÍCULOS DEL PARQUE AUTOMOTOR DEL INSTITUTO PARA EL DESARROLLO DE ANTIOQUIA -IDEA</t>
  </si>
  <si>
    <t>ONCE (11 )MESES</t>
  </si>
  <si>
    <t>MAYO</t>
  </si>
  <si>
    <t>REALIZAR EL MANTENIMIENTO PREVENTIVO Y CORRECTIVO CON SUMINISTRO DE REPUESTOS AL ASCENSOR ANDINO QUE FUNCIONA EN LAS INSTALACIONES DEL INSTITUTO PARA EL DESARROLLO DE ANTIOQUIA - IDEA -</t>
  </si>
  <si>
    <t>REALIZAR EL MANTENIMIENTO PREVENTIVO Y CORRECTIVO CON SUMINISTRO DE REPUESTOS  A LAS MOTOCICLETAS  DEL  INSTITUTO  PARA EL DESARROLLO DE ANTIOQUIA  -IDEA-.</t>
  </si>
  <si>
    <t>LICITACIÓN PÚBLICA</t>
  </si>
  <si>
    <t>PRESTAR EL SERVICIO DE VIGILANCIA  PRIVADA EN LAS INSTALACIONES DEL  EDIFICIO ALEJANDRO LÓPEZ RESTREPO Y OTROS BIENES INMUEBLES PROPIEDAD DEL IDEA</t>
  </si>
  <si>
    <t>PRESTAR EL SERVICIO DE MANTENIMIENTO PREVENTIVO Y CORRECTIVO CON SUMINISTRO DE REPUESTOS AL SISTEMA DE AIRE ACONDICIONADO DEL INSTITUTO PARA EL DESARROLLO DE ANTIOQUIA -IDEA-.</t>
  </si>
  <si>
    <t>PRESTAR EL SERVICIO DE LAVADO DEL PARQUE AUTOMOTOR DEL INSTITUTO PARA EL DESARROLLO DE ANTIOQUIA –IDEA-”</t>
  </si>
  <si>
    <t xml:space="preserve">DIEZ (10) MESES </t>
  </si>
  <si>
    <t>PRESTAR EL SERVICIO DE ENCUADERNACIÓN REQUERIDO POR EL INSTITUTO PARA EL DESARROLLO DE ANTIOQUIA-IDEA-</t>
  </si>
  <si>
    <t>JUNIO</t>
  </si>
  <si>
    <t>PRESTAR AL INSTITUTO PARA EL DESARROLLO DE ANTIOQUIA EL SERVICIO DE CUSTODIA, CODIFICACIÓN, RECUPERACIÓN Y TRANSPORTE DE INFORMACIÓN TANTO FÍSICA COMO ELECTRÓNICA</t>
  </si>
  <si>
    <t>LLEVAR A CABO EL MANTENIMIENTO INTEGRAL A LOS JARDINES, ÁRBOLES, ZONAS VERDES Y PASILLOS INTERNOS Y EXTERNOS DE LA SEDE ADMINISTRATIVA DEL IDEA, INCLUYE EL SUMINISTRO DE INSUMOS Y LA RECUPERACIÓN DE ZONAS VERDES A LOS BIENES INMUEBLES PROPIEDAD DEL IDEA.</t>
  </si>
  <si>
    <t>REALIZAR LA RECARGA ELECTRÓNICA DEL SERVICIO FLYPASS CATEGORIA I PARA SER UTILIZADOS EN LOS PEAJES CON ESTA COBERTURA, EN  TRASLADOS  CON EL PERSONAL DEL IDEA Y VIAJES DE COMISIÓN OFICIAL.</t>
  </si>
  <si>
    <t>REALIZAR EL MANTENIMIENTO PREVENTIVO Y CORRECTIVO CON SUMINISTRO DE REPUESTOS A LAS PUERTAS VIDRIERAS, VENTANAS Y CERRADURAS DEL INSTITUTO PARA EL DESARROLLO DE ANTIOQUIA-IDEA-</t>
  </si>
  <si>
    <t>“SUMINISTRO DE COMBUSTIBLES PARA ABASTECER EL PARQUE AUTOMOTOR PROPIEDAD DEL INSTITUTO PARA EL DESARROLLO DE ANTIOQUIA -IDEA-.”</t>
  </si>
  <si>
    <t>MANTENIMIENTO DE CERRAMIENTOS DE PREDIOS DEL IDEA</t>
  </si>
  <si>
    <t xml:space="preserve">ENERO </t>
  </si>
  <si>
    <t>Fomentar el desarrollo sostenible de la región, mediante la prestación de servicios financieros, asesoría especializada, financiación de inversiones públicas, gestión y administración  de recursos y participación en proyectos estratégicos de desarrollo regional, contribuyendo así con el bienestar y el mejoramiento de la calidad de vida de la comunidad.</t>
  </si>
  <si>
    <t xml:space="preserve">En 2019 el IDEA será un instituto de fomento financieramente sólido, competitivo y socialmente responsable, comprometido con la gestión de proyectos de generación de energía y otros de alto impacto para la región. </t>
  </si>
  <si>
    <t>MANTENIMIENTO Y REPARACIÓN DE TECHOS Y FACHAS DE INMUEBLES DE PROPIEDAD DEL IDEA</t>
  </si>
  <si>
    <t>REALIZAR LA REVISIÓN TECNICO-MECÁNICA Y DE EMISIONES CONTAMINANTES A LOS VEHÍCULOS Y MOTOCICLETAS DEL PARQUE AUTOMOTOR DEL INSTITUTO PARA EL DESARROLLO DE ANTIOQUIA -IDEA-.</t>
  </si>
  <si>
    <t>CONTRATACIÓN MINIMA CUANTÍA</t>
  </si>
  <si>
    <t>SIETE (7) MESES</t>
  </si>
  <si>
    <t>APOYAR A LA DIRECCIÓN DE GESTIÓN HUMANA EN LA DETERMINACIÓN Y CUANTIFICACIÓN DE LOS CÁLCULOS ACTUARIALES DE LOS PASIVOS PENSIONALES DEL INSTITUTO QUE INCLUYA EL ESTUDIO ACTUARIAL DE LAS RESERVAS DE JUBILACIÓN, SOBREVIVENCIA Y AUXILIOS FUNERARIOS A FECHA DE CORTE 31 DE DICIEMBRE DE 2017, REALIZADOS TENIENDO EN CUENTA LAS NORMAS LOCALES Y LAS NORMAS NIIF”.</t>
  </si>
  <si>
    <t>SELECCIÓN ABREVIADA DE MENOR CUANTIA</t>
  </si>
  <si>
    <t xml:space="preserve">RECURSOS PROPIOS </t>
  </si>
  <si>
    <t xml:space="preserve">PRESTAR APOYO AL CENTRO DE ADMINISTRACIÓN DOCUMENTAL EN LA ORGANIZACIÓN Y ACTUALIZACIÓN DE EXPEDIENTES SEGÚN LAS TABLAS DE RETENCIÓN DOCUMENTAL. </t>
  </si>
  <si>
    <t>PRESTAR APOYO AL CENTRO DE ADMINISTRACIÓN DOCUMENTAL EN LA DIGITALIZACIÓN DE EXPEDIENTES SEGÚN LAS TABLAS DE RETENCIÓN DOCUMENTAL Y LAS TABLAS DE VALORACIÓN DOCUMENTAL</t>
  </si>
  <si>
    <t>PRESTAR APOYO AL CENTRO DE ADMINISTRACIÓN DOCUMENTAL EN EL REGISTRO DE LAS COMUNICACIONES OFICIALES ENVIADAS TANTO FÍSICAS COMO ELECTRÓNICAS GENERADAS POR EL INSTITUTO PARA EL DESARROLLO DE ANTIOQUIA -IDEA</t>
  </si>
  <si>
    <t>REALIZAR EL MANTENIMIENTO PREVENTIVO Y CORRECTIVO A LA IMPRESORA DE MARCA DATACARD CP 60 PLUS DE PROPIEDAD DEL INSTITUTO PARA EL DESARROLLO DE ANTIOQUIA -IDEA (IMPRESO DE CARNET)</t>
  </si>
  <si>
    <t>REALIZAR EL MANTENIMIENTO PREVENTIVO Y CORRECTIVO CON SUMINISTRO DE REPUESTOS A LAS CAFETERIAS Y MOLINO DE CAFE DEL INSTITUTO PARA EL DESARROLLO DE ANTIOQUIA-IDEA-</t>
  </si>
  <si>
    <t>MANTENIMIENTO DE PISOS DE MADERA DE LA OFICINA GERENCIA Y AUDITORIO IDEA</t>
  </si>
  <si>
    <t>SUMINISTRO DE MEDICAMENTOS E INSUMOS PARA EQUINOS</t>
  </si>
  <si>
    <t>DOCE (12) MESES</t>
  </si>
  <si>
    <t xml:space="preserve">ADQUISICIÓN DE LAS PÓLIZAS DE SEGUROS DE ACCIDENTES DE TRÁNSITO SOAT PARA LOS VEHÍCULOS Y MOTOS DEL PARQUE AUTOMOTOR DEL INSTITUTO PARA EL DESARROLLO DE ANTIOQUIA -IDEA </t>
  </si>
  <si>
    <t>SELECCIÓN ABREVIADA MEDIANTE ACUERDO MARCO PREIOS SOAT</t>
  </si>
  <si>
    <t>SERVICIO DE BANQUETERIA, ATENCIÓN GASTRONÓMICA PROFESIONAL Y ETIQUETA DE MESA PARA ATENDER LAS DIFERENTES ACTIVIDADES INSTITUCIONALES DEL IDEA.</t>
  </si>
  <si>
    <t>CONTRATAR  LAS PÓLIZAS DE TODO RIESGO DAÑOS MATERIALES
INCENDIO COLECTIVA DEUDORESAUTOMÓVILES
RESPONSABILIDAD CIVIL EXTRACONTRACTUAL 
MANEJO GLOBAL 
INFIDELIDAD Y RIESGOS FINANCIEROS
VIDA GRUPO
ACCIDENTES PERSONALES
VIDA GRUPO DEUDORES
RESPONSABILIDAD CIVIL SERVIDORES PÚBLICOS</t>
  </si>
  <si>
    <t>“REALIZAR DE MANTENIMIENTO TECHOS Y ESTRUCTURAS EN EL COLEGIO SAN ELÍAS – MUNICIPIO DE BELLO, UBICADO EN LA CALLE 84 NO.58-02 PROPIEDAD DEL INSTITUTO PARA EL DESARROLLO DE ANTIOQUIA, Y PREDIOS DE PROPIEDAD DEL IDEA”</t>
  </si>
  <si>
    <t>81161707- 81161708- 81161712</t>
  </si>
  <si>
    <t>SERVICIOS PROFESIONALES PARA APOYO A LA GESTION DE LA DEPENDENCIA</t>
  </si>
  <si>
    <t xml:space="preserve">ONCE (11,5) MESES </t>
  </si>
  <si>
    <t>DOCE (12 MESES)</t>
  </si>
  <si>
    <t>CONCURSO DE MERITOS</t>
  </si>
  <si>
    <t>SI</t>
  </si>
  <si>
    <t>OCHO(8) MESES</t>
  </si>
  <si>
    <t>“BRINDAR APOYO PROFESIONAL A LA OFICINA DE GESTIÓN DEL RIESGO DEL INSTITUTO PARA EL DESARROLLO DE ANTIOQUIA - IDEA, CON LAS ACTIVIDADES RELACIONADAS A LA ADMINISTRACIÓN DEL RIESGO DE LAVADO DE ACTIVOS Y FINANCIACIÓN DEL TERRORISMO</t>
  </si>
  <si>
    <t>CONTRATCIÓN DIRECTA (PRESTACION DE SERVICIOS PROFESIONALES Y APOYO A LA GESTIÓN)</t>
  </si>
  <si>
    <t>ACOMPAÑAR COMO PROFESIONAL ESPECIALIZADO A LA OFICINA ASESORA DE PLANEACIÓN CON LA REALIZACIÓN DE ACTIVIDADES NECESARIAS PARA LA IMPLEMENTACIÓN DEL MODELO INTEGRADO DE PLANEACIÓN Y GESTIÓN EN EL IDEA</t>
  </si>
  <si>
    <t>ACOMPAÑAR COMO PROFESIONAL ESPECIALIZADO A LA OFICINA ASESORA DE PLANEACIÓN EN EL SEGUIMIENTO A LOS PLANES Y PROGRAMAS QUE DICHA DEPENDENCIA EJECUTA</t>
  </si>
  <si>
    <t xml:space="preserve">MINIMA CUANTÍA </t>
  </si>
  <si>
    <t>: REALIZAR EL MANTENIMIENTO PREVENTIVO Y CORRECTIVO, CON SUMINISTRO DE REPUESTOS PARA EL SISTEMA ELÉCTRICO DEL INSTITUTO PARA EL DESARROLLO DE ANTIOQUIA –IDEA–.</t>
  </si>
  <si>
    <t>PLAN ANUAL DE ADQUISICIONES VIGENCIA 2019</t>
  </si>
  <si>
    <t>JUAN GONZALO ARANGO GONZALEZ  Jefe Oficina de Gestión del Riesgo  57 4 3819198  juanga@idea.gov.co</t>
  </si>
  <si>
    <t xml:space="preserve">“BRINDAR APOYO PROFESIONAL A LA OFICINA DE GESTIÓN DEL RIESGO DEL INSTITUTO PARA EL DESARROLLO DE ANTIOQUIA - IDEA,EN LA ESTRUCTURACIÓN  DE METODOLOGIAS Y MODELOS QUE PERMITAN UNA EFICIENTE  ADMINISTRACIÓN DEL RIESGO DE LIQUIDEZ Y MERCADO </t>
  </si>
  <si>
    <t>Hasta el 31 de diciembre de 2019</t>
  </si>
  <si>
    <t>JORGE IVÁN CASTAÑO RODRÍGUEZ  Jefe Oficina Asesora de Planeación  57 4 3819120 jorgecr@idea.gov.co</t>
  </si>
  <si>
    <t>AUDITORÍA DE CERTIFICACIÓN AL SISTEMA DE GESTIÓN DE CALIDAD CON EL ICONTEC</t>
  </si>
  <si>
    <t>CONTRATACIÓN DE PROFESIONAL PARA APOYAR EN TEMAS DE INVERSIONES PATRIMONIALES Y RELACIONAMIENTO CON FILIALES</t>
  </si>
  <si>
    <t>CONTRATACIÓN DE PROFESIONAL PARA APOYAR EN TEMAS PRESUPUESTALES</t>
  </si>
  <si>
    <t>CONTRATACIÓN DE PROFESIONAL PARA LA IMPLEMENTACIÓN DEL MODELO DE GOBIERNO CORPORATIVO DEL IDEA EN LA GESTIÓN DE SUS INVERSIONES PATRIMONIALES. ASÍ MISMO, APOYAR EN LA CREACIÓN, MEDICIÓN Y ANÁLISIS DE INDICADORES GERENCIALES PARA SU SEGUIMIENTO</t>
  </si>
  <si>
    <t>CONTRATACIÓN DE PROFESIONAL PARA APOYAR EN TEMAS RELACIONADOS CON INGENIERÍA CIVIL DE LOS PROYECTOS</t>
  </si>
  <si>
    <t xml:space="preserve">DORA CRISTINA LONDOÑO DURANGO   Subgerente Financiera 57 4 3819122  cristinald@idea.gov.co </t>
  </si>
  <si>
    <t>CONTRATAR LOS SERVICIOS PROFESIONALES PARA CUMPLIR CON LAS ACTIVIDADES DE PREVENCIÓN DOCUMENTADAS EN EL PLAN DE TRABAJO 2019</t>
  </si>
  <si>
    <t>AGOSTO</t>
  </si>
  <si>
    <t>REALIZAR LAS AUDITORIAS INTERNAS DE CALIDAD A LOS PROCESO DE LA INSTITUCIÓN PARA LA VIGENCIA 2019</t>
  </si>
  <si>
    <t>CUATRO (4) MESES</t>
  </si>
  <si>
    <t>JOSÉ IGNACIO CANO MARIN Jefe Oficina de Control Interno  57 4 3819116   josecm@idea.gov.co</t>
  </si>
  <si>
    <t>APOYAR A LA DIRECCIÓN DE OPERACIONES EN LA EJECUCIÓN DE LAS ACTIVIDADES RELACIONADAS CON EL MANEJO DE LOS DOCUMENTOS Y TÍTULOS VALORES QUE REPOSAN EN CUSTODIA</t>
  </si>
  <si>
    <t>APOYAR A LA DIRECCIÓN DE OPERACIONES CON EL MANEJO, ORGANIZACIÓN Y ASOCIACIÓN DE LOS DOCUMENTOS RESULTANTES DEL MOVIMIENTO DIARIO DE OPERACIONES.</t>
  </si>
  <si>
    <t>EN PROCESO DE ANALISIS</t>
  </si>
  <si>
    <t>CONTRATACIÓN DIRECTRA</t>
  </si>
  <si>
    <t>SELECCIÓN DE UN OPERADOR  PARA LA ADMINISTRACIÓN DE LOS PLANES DE BIENESTAR SOCIAL, CAPACITACIÓN, ESTIMULOS Y EL SISTEMA DE SEGURIDAD Y SALUD EN EL TRABAJO DE LA VIGENCIA 2019</t>
  </si>
  <si>
    <t>ACOMPAÑAR JURIDICAMENTE A LA DIRECCIÓN DE GESTIÓN HUMANA EN LOS TEMAS RELACIONADOS CON DERECHO LABORAL Y SEGURIDAD SOCIAL, DE CONFORMIDAD CON LA LEGISLACIÓN VIGENTE.</t>
  </si>
  <si>
    <t>APOYAR A LA DIRECCIÓN DE GESTIÓN HUMANA EN LAS ACTIVIDADES NECESARIAS PARA ESTABLECER ESTRATEGIAS Y PLANES DE MEJORAMIENTO DIRIGIDOS A LOS SERVIDORES PUBLICOS DEL IDEA.</t>
  </si>
  <si>
    <t>“REALIZAR EL AVALÚO COMERCIAL Y DE RENTA DE LOS BIENES MUEBLES E INMUEBLES DE PROPIEDAD DEL INSTITUTO PARA EL DESARROLLO DE ANTIOQUIA – IDEA- Y DE AQUELLOS EN LOS QUE TENGA INTERESÉS, EN DESARROLLO DE SU OBJETO SOCIAL”</t>
  </si>
  <si>
    <t>"APOYAR A SUBGERENCIA ADMINISTRATIVA EN LAS LABORES DE ADMINISTRACIÓN Y MANTENIMIENTO, DE LOS MUEBLES E INMUEBLES, UBICADOS EN LOS MUNICIPIOS DE LA PINTADA Y ARBOLETES, PROPIEDAD DEL INSTITUTO PARA EL DESARROLLO DE ANTIOQUIA – IDEA”</t>
  </si>
  <si>
    <t xml:space="preserve">DOS (2) MESES </t>
  </si>
  <si>
    <t xml:space="preserve">UN (1) MES </t>
  </si>
  <si>
    <t>SEIS (6) MESES</t>
  </si>
  <si>
    <t xml:space="preserve"> “APOYAR A LA SUBGERENCIA ADMINISTRATIVA EN LAS LABORES MANTENIMIENTO DE LOS BIENES MUEBLES E INMUEBLES, UBICADOS EN LA HACIENDA MONTENEGRO DEL MUNICIPIO DE LA PINTADA, PROPIEDAD DEL INSTITUTO PARA EL DESARROLLO DE ANTIOQIA - IDEA”</t>
  </si>
  <si>
    <t xml:space="preserve"> “APOYAR A LA SUBGERENCIA ADMINISTRATIVA EN LAS LABORES MANTENIMIENTO DE LOS BIENES MUEBLES E INMUEBLES, UBICADOS EN LA HACIENDA FUNDADORES DEL MUNICIPIO DE ARBOLETES, PROPIEDAD DEL INSTITUTO PARA EL DESARROLLO DE ANTIOQIA - IDEA”</t>
  </si>
  <si>
    <t>PRESTACIÓN DE SERVICIOS TÉCNICOS PARA EL APOYO DE ARCHIVO PARA DIGITALIZACIÓN DE EXPEDIENTES</t>
  </si>
  <si>
    <t>SERVICIOS DE DIGITALIZACION DE EXPEDIENTES, PARA LA ACTUALIZACIÓN AL NUEVO SOTFWARE INSTITUCIONAL SGDEA (TVD-TRD)</t>
  </si>
  <si>
    <t xml:space="preserve"> “APOYAR A LA SUBGERENCIA ADMINISTRATIVA EN LAS LABORES MANTENIMIENTO DE LOS BIENES MUEBLES E INMUEBLES,QUE VIENE SIENDO RECIBIENDO EN DACIÓN DE PAGO POR EL INSTITUTO PARA EL DESARROLLO DE ANTIOQUIA - IDEA".</t>
  </si>
  <si>
    <t>CONTRATAR LOS SERVICIOS DE REVISORIA FISCAL</t>
  </si>
  <si>
    <t>“SUMINISTRO DE UNIFORMES CON SIMBOLOS INSTITUCIONALES, PARA EL PERSONAL DE APOYO DEL INSTITUTO PARA EL DESARROLLO DE ANTIOQUIA -IDEA-“.</t>
  </si>
  <si>
    <t>REALIZAR EL MANTENIMIENTO PREVENTIVO Y CORRECTIVO CON SUMINISTRO DE REPUESTOS E INSUMOS A LOS EQUIPOS AUDITORIO Y ESCRITORIO DEL INSTITUTO PARA EL DESARROLLO DE ANTIOQUIA”</t>
  </si>
  <si>
    <t>REALIZACION DE MANTENIMIENTOPREVENTIVO Y CORRECTIVO AL MOBILIARIO Y A LOS MODULOS DE ARCHIVO DEL IDEA</t>
  </si>
  <si>
    <t>REALIZAR EL MANTENIMIENTO PREVENTIVO Y CORRECTIVO DEL CIRCUITO CERRADO DE TELEVISIÓN IP (CCTV IP), SISTEMA DE DETECCIÓN DE INCENDIOS, SISTEMA DE CONTROL DE ACCESO, SISTEMA DE INTRUSIÓN Y SISTEMA DE AUDIO EVACUACIÓN.</t>
  </si>
  <si>
    <t>DIEZ  (10) MESES</t>
  </si>
  <si>
    <t>SELECCIÓN ABREVIADA</t>
  </si>
  <si>
    <t>CONTRATACION DIRECTA</t>
  </si>
  <si>
    <t>PRESTAR EL SERVICIO DE CONECTIVIDAD A INTERNET Y SERVICIOS ASOCIADOS EN LA INFRAESTRUCTURA FÍSICA DE LOS ECOSISTEMAS DE INNOVACIÓN DE LOS MUNICIPIOS DE ANTIOQUIA</t>
  </si>
  <si>
    <t>REMUNERACION SERVICIOS TECNICOS (ESTRATEGIA DIGITAL)</t>
  </si>
  <si>
    <t xml:space="preserve">REMUNERACION SERVICIOS TECNICOS (HARDWARE Y SOFTWARE) </t>
  </si>
  <si>
    <t>PRESTACION DE SERVICIOS</t>
  </si>
  <si>
    <t>ISABEL CRISTINA MEJIA FLOREZ Subgerente Administrativa (E ) 57 4 3819234   IsabelMF@idea.gov.co</t>
  </si>
  <si>
    <t>TOTAL</t>
  </si>
  <si>
    <t>recursos propios</t>
  </si>
  <si>
    <t>DIEGO ANDRES VELASQUEZ ALVAREZ    Subgerente Administración de Convenios y Cooperación  57 4 354 77 00   DiegoVA@idea.gov.co</t>
  </si>
  <si>
    <t>ISABEL CRISTINA MEJIA FLOREZ 
Subgerente Administrativa (E ) 
Teléfono 57 4 3819234   
IsabelMF@idea.gov.co</t>
  </si>
  <si>
    <t>SUMINISTRO DE ÚTILES DE OFICINA, PAPELERÍA PREIMPRESA, TÓNER, REQUERIDOS POR EL INSTITUTO PARA EL DESARROLLO DE ANTIOQUIA -IDEA</t>
  </si>
  <si>
    <t>SUMINISTRO DE  ELEMENTOS DE ASEO Y CAFETERÍA, REQUERIDOS POR EL INSTITUTO PARA EL DESARROLLO DE ANTIOQUIA -IDEA</t>
  </si>
  <si>
    <t>REALIZAR LA ENCUESTA DE SATISFACCION DEL CLIENTE EXTERNO Y LA INTERPRETACION DE LOS RESULTADOS PARA   APOYAR  A LA OFICINA DE COMUNICACIONES EN  LA EJECUCIÓN DEL PLAN DE MERCADEO Y PLAN DE MEDIOS.</t>
  </si>
  <si>
    <t>SEPTIEMBRE</t>
  </si>
  <si>
    <t>DOS (2) MESES</t>
  </si>
  <si>
    <t>ALEJANDRA AGUDELO URREGO Jefe Oficina Asesora de Comunicaciones  57 4 3819142  Alejandraau@idea.gov.co</t>
  </si>
  <si>
    <t>ONCE  (11) MESES</t>
  </si>
  <si>
    <t>CONTRATO INTERADMINISTRATIVO</t>
  </si>
  <si>
    <t>SUSCRIPICIÓN AL PERIODICO EL COLOMBIANO Y LA REPUBLICA</t>
  </si>
  <si>
    <t xml:space="preserve">JULIO </t>
  </si>
  <si>
    <t>SUSCRIPCION A  LA REVISTA SEMANA</t>
  </si>
  <si>
    <t xml:space="preserve">FEBRERO </t>
  </si>
  <si>
    <t>FIESTAS TRADICIONALES Y EVENTOS DEPORTIVOS Y CULTURALES DE LOS MUNICIPIOS</t>
  </si>
  <si>
    <t xml:space="preserve">ESTÍMULOS A LA GESTIÓN ADMINISTRATIVA, ECONÓMICA, SOCIAL, CULTURAL Y AMBIENTAL  PARA APOYAR LOS TEMAS DE CAPACITACION DEL CLIENTE EXTERNO </t>
  </si>
  <si>
    <t>INSTITUTO DE CULTURA: ESTÍMULOS CREACIÓN Y FORTALECIMIENTO DE LAS ACTIVIDADES ARTÍSTICAS ARTES ESCÉNICAS, ARTES VISUALES, CULTURA AFRO, DANZAS, MÚSICA, PATRIMONIO CULTURAL, BIBLIOTECA Y LECTURA, Y ARTESANÍAS, ENTRE OTROS</t>
  </si>
  <si>
    <t>NUEVE (9) MESES</t>
  </si>
  <si>
    <t>INDEPORTES APOYAR, CONCURRIR Y COFINANCIAR, CUANDO SE REQUIERA, A LOS MUNICIPIOS PARA LA REALIZACIÓN DE PROGRAMAS E INICIATIVAS SOCIALES EN EL DEPORTE,LA RECREACIÓN Y EDUCACIÓN FÍSICA</t>
  </si>
  <si>
    <t>REALIZAR LA OPERACIÓN INTEGRAL DE LA LÍNEA DE MICROCRÉDITOS DEL PROGRAMA BANCO DE LA GENTE, EN EL MARCO DEL CONVENIO INTERADMINISTRATIVO 0140 DEL 25 DE JULIO DE 2018</t>
  </si>
  <si>
    <t xml:space="preserve">Recurso derivados </t>
  </si>
  <si>
    <t>CONRATO INTERADMINISTRATIVO</t>
  </si>
  <si>
    <t>ASESORAR A LA SUBGERENCIA FINANCIERA EN LA ESTRUCTURACIÓN, ARTICULACIÓN Y EJECUCIÓN DE MODELOS FINANCIEROS REQUERIDOS POR EL INSTITUTO PARA EL DESARROLLO DE ANTIOQUIA- IDEA-.</t>
  </si>
  <si>
    <t>PRESTAR SOPORTE Y MANTENIMIENTO AL SISTEMA FINANCIERO SIIF Y GARANTIZAR EL RESPALDO QUE LO SOPORTA PARA MANTENER EL FUNCIONAMIENTO DE ESTE Y EL CUMPLIMIENTO DEL PLAN DE CONTINUIDAD DEL NEGOCIO.</t>
  </si>
  <si>
    <t>REALIZACIÓN DE ESTUDIOS TÉCNICOS PARA EL DESARROLLO DE LA UNIVERSIDAD DIGITAL QUE SE CONSTRUIRÁ EN EL CENTRO CÍVICO PLAZA DE LA LIBERTAD, SOBRE EL BIEN PROPIEDAD DEL IDEA</t>
  </si>
  <si>
    <t xml:space="preserve">CREACIÓN, DESARROLLO Y CONCEPTUALIZACIÓN DE CAMPAÑAS Y ESTRATEGIAS COMUNICACIONALES, QUE INCLUYAN ASESORÍA CREATIVA, DIFUSIÓN EN MEDIOS MASIVOS Y ALTERNATIVOS DE PUBLICIDAD ATL, ACTIVIDAD BTL, PRODUCCIÓN AUDIOVISUAL, PRODUCCIÓN LITOGRÁFICA, DE MATERIAL PROMOCIONAL, INSTITUCIONAL  Y DE GRAN FORMATO, PARA ATENDER LAS NECESIDADES DE COMUNICACIÓN PÚBLICA DEL INSTITUTO PARA EL DESARROLLO DE ANTIOQUIA – IDEA </t>
  </si>
  <si>
    <t xml:space="preserve">ACUERDO MARCO DE PRECIOS </t>
  </si>
  <si>
    <t xml:space="preserve">PRESTAR EL SERVICIO DE CALIFICACIÓN DE RIESGO CREDITICIO DE LA CAPACIDAD DE PAGO DE CORTO Y LARGO PLAZO DE EL INSTITUTO PARA EL DESARROLLO DE ANTIOQUIA-IDEA-.  </t>
  </si>
  <si>
    <t>JOHN FREDY TORO GONZALEZ 
Secretario General  5743819106 johntg@idea.gov.co</t>
  </si>
  <si>
    <t xml:space="preserve">CONTRATACIÓN DIRECTA </t>
  </si>
  <si>
    <t xml:space="preserve">AGOSTO </t>
  </si>
  <si>
    <t xml:space="preserve">MARZO </t>
  </si>
  <si>
    <t>ACOMPAÑAR LA MEJOR ALTERNATIVA EN CUANTO A LA COMPRA DE UN SOFTWARE, ALQUILER, O DESARROLLO METODOLÓGICO  PROPIO  PARA LA ADMINISTACIÓN DEL SISTEMA  DEL RIESGO EN EL INSTITUTO.|</t>
  </si>
  <si>
    <t>PRESTAR EL SERVICIO DE ASEO, CAFETERÍA, APOYO LOGÍSTICO Y SOPORTE TÉCNICO LOCATIVO NECESARIO PARA LA ADECUADA OPERACIÓN Y CONSERVACIÓN DEL EDIFICIO ALEJANDRO LÓPEZ RESTREPO, SEDE ADMINISTRATIVO DEL INSTITUTO PARA EL DESARROLLO DE ANTIOQUIA Y EN EL LOTE CO</t>
  </si>
  <si>
    <t>REALIZAR   EL MANTENIMIENTO Y ADECUACIONES A LOS LOCALES UBICADOS EN EL CENTRO CÍVICO DE ANTIOQUIA PLAZA DE LA LIBERTAD PH, INMUEBLES DE PROPIEDAD DEL INSTITUTO PARA EL DESARROLLO DE ANTIOQUIA – IDEA- ”</t>
  </si>
  <si>
    <t>PLANTA TELEFÓNICA    -   PRESTAR EL SERVICIO DE VOZ ADMINISTRADA, MEDIANTE TELEFONÍA IP AL IDEA.</t>
  </si>
  <si>
    <t>SOPORTE A LA PLATAFORMA TECNOLÓGICA (SERVIDORES) HORAS DE SOPORTE ESPECIALIZADO</t>
  </si>
  <si>
    <t xml:space="preserve">PRUEBAS DE SEGURIDAD A LA PLATAFORMA TECNOLOGICA </t>
  </si>
  <si>
    <t>SERVICIO DE ARRENDAMIENTO BAJO LA MODALIDAD SAAS, , SOPORTE  Y MANTENIMIENTO TÉCNICO AL SISTEMA DE INFORMACIÓN DE GESTION DOCUMENTAL-IDEAL, PARA EL INSTITUTO PARA EL DESARROLLO DE ANTIOQUIA-IDEA-</t>
  </si>
  <si>
    <t>RENOVACIÓN  DE SOPORTE TECNICO Y /O  ADQUSICION DE LICENCIAS SOFTWARE IDEA</t>
  </si>
  <si>
    <t xml:space="preserve"> OUTSORCING O COMPRA DE IMPRESORAS CENTRALIZADAS POR</t>
  </si>
  <si>
    <t xml:space="preserve">COMPRA DE FIRMAS DIGITALES </t>
  </si>
  <si>
    <t xml:space="preserve">COMPRA O OUTSORCING DE COMPUTADORES DE ESCRITORIO Y PORTATILES </t>
  </si>
  <si>
    <t>MODELO DE DATOS</t>
  </si>
  <si>
    <t>CONTINUIDAD DE NEGOCIO</t>
  </si>
  <si>
    <t xml:space="preserve">COMPRA DE EQUIPOS DE TELECOMUNICACIONES </t>
  </si>
  <si>
    <t xml:space="preserve">IMPLEMENTACION DE SISTEMA DE INFORMACION ERP </t>
  </si>
  <si>
    <t>DESARROLLO Y CONTRUCCIÓN DE UNA APP MOVIL</t>
  </si>
  <si>
    <t>SOPORTE INFRAESTRUCTURA ALMACENAMIENTO,  NETWORKING, SERVIDORES</t>
  </si>
  <si>
    <t>DDESMONTE Y DISPOSICIÓN FINAL EQUIPOS DE TELECOMUNICACIONES "PROGRAMA INTERNTE EN EL PARQUE"</t>
  </si>
  <si>
    <t>SOPORTE Y ACTUALIZACION AL SOFTWARE DE NÓMINA Y TALENTO HUMANO</t>
  </si>
  <si>
    <t>MANTENIMIENTO DE IMPRESORAS Y SCANNERS</t>
  </si>
  <si>
    <t xml:space="preserve">SERVICIO DE INTERNET PRINCIPAL </t>
  </si>
  <si>
    <t xml:space="preserve">SERVICIO DE INTERNET ALTERNO </t>
  </si>
  <si>
    <t>PRESTAR SUS SERVICIOS COMO PROFESIONAL DE APOYO A LA DIRECCIÓN DE PROYECTOS Y ADMINISTRACIÓN DE RECURSOS EN LO RELACIONADO CON EL MANEJO DE RECURSOS DE CONTRATOS INTERADMINITRATIVOS SUSCRITOS CON DIFERENTES ENTIDADES</t>
  </si>
  <si>
    <t>APOYAR AL INSTITUTO PARA EL DESARROLLO DE ANTIOQUIA – IDEA- EN LAS ACTIVIDADES CONCERNIENTES A OBRA PÚBLICA RELACIONADAS CON LOS PROYECTOS EN LOS QUE EL INSTITUTO TENGA INTERÉS</t>
  </si>
  <si>
    <t>APOYAR AL INSTITUTO PARA EL DESARROLLO DE ANTIOQUIA – IDEA- EN LAS ACTIVIDADES DE PROMOCIÓN DEL PROGRAMA BANCO DE LA GENTE</t>
  </si>
  <si>
    <t>PRESTAR SUS SERVICIOS COMO ABOGADO  DE APOYO A LA DIRECCIÓN DE PROYECTOS Y ADMINISTRACIÓN DE RECURSOS EN LO RELACIONADO CON TODOS LOS TEMAS CONTRACTUALES DE LA ADMINISTRACIÓN DE FONDOS ESPECIALES</t>
  </si>
  <si>
    <t>PRESTAR SUS SERVICIOS COMO INGENIERO CIVIL Y/O HIDROSANITARIO   DE APOYO A LA DIRECCIÓN DE PROYECTOS Y ADMINISTRACIÓN DE RECURSOS EN LO RELACIONADO CON TODOS LOS TEMAS TÉCNICOS EN LA PARTE CONTRACTUAL Y TÉCNICA DE LOS PROYECTSO DERIVADOS DE LA ADMINISTRACIÓN DE FONDOS ESPECIALES</t>
  </si>
  <si>
    <t>PRESTAR APOYO PROFESIONAL A LA DIRECCIÓN TÉCNICA CONTRACTUAL Y ADMINISTRATIVA, PARTICIPANDO EN LOS DIFERENTES PROCESOS DE CONTRATACIÓN, EN  COMITÉS ASESORES Y EVALUADORES Y ACTIVIDADES RELACIONADA CON LOS PROCESOS QUE REALIZA LA DEPENDENCIA .</t>
  </si>
  <si>
    <t xml:space="preserve">PRESTAR APOYO PROFESIONAL A LA DIRECCIÓN JURIDICA COMERCIAL EN LOS PROCESOS QUE REALIZA LA DEPENDENCIA </t>
  </si>
  <si>
    <t>REALIZAR ACTIVIDADES DE DEPENDENCIA JUDICIAL EN LOS LUGARES DONDE EL IDEA NO TIENE PRESENCIA FRECUENTE.</t>
  </si>
  <si>
    <t xml:space="preserve">ASESORIA EXTERNA JURIDICA ESPECIALIZADA  EN DEFENSA LEGAL DE ALGUNAS DEMANDAS EN CONTRA O A FAVOR DEL INSTITUTO </t>
  </si>
  <si>
    <t>PROPORCIONAR LAS RENOVACIONES DE LAS PUBLICACIONES QUE CONFORMAN EL PRODUCTO MULTILEGIS Y LA PUBLICACIÓN MULTIMEDIA ESPECIALIZADA EN EL CAMPO JURÍDICO PERMITIENDO A LOS USUARIOS DEL IDEA LA INTERACCIÓN CON CONTENIDOS SELECCIONADOS EN INTERNET.</t>
  </si>
  <si>
    <t>SUSCRIPCIÓN DEL IDEA AL LIBRO ELECTRÓNICO DENOMINADO ESTATUTO DE LA CONTRATACIÓN ESTATAL EN COLOMBIA, EN LA MODALIDAD DE LICENCIA DE USO.</t>
  </si>
  <si>
    <t>ABOGADOS EXTERNOS PARA EL APOYO EN EL  COBRO DE CARTERA DEL IDEA</t>
  </si>
  <si>
    <t xml:space="preserve">ABRIL </t>
  </si>
  <si>
    <t xml:space="preserve">CONTRATO DE PRESTACIÓN DE SERVICIOS PROFESIONALES Y DE APOYO A LA GESTIÓN </t>
  </si>
  <si>
    <t>ONCE (11 MESES)</t>
  </si>
  <si>
    <t xml:space="preserve">OCHO (8) MESES </t>
  </si>
  <si>
    <t xml:space="preserve">QUINCE (15) DIAS </t>
  </si>
  <si>
    <t xml:space="preserve">TRES (3) MESES </t>
  </si>
  <si>
    <t>TRES (3)  MESES</t>
  </si>
  <si>
    <t xml:space="preserve">UN MES Y MEDIO (1,5) </t>
  </si>
  <si>
    <t xml:space="preserve">DOCE (12)  MESES </t>
  </si>
  <si>
    <t xml:space="preserve">DIECIOCHO (18) MESES </t>
  </si>
  <si>
    <t xml:space="preserve">DOCE (12) MESES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</si>
</sst>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6" formatCode="&quot;$&quot;\ #,##0_);[Red]\(&quot;$&quot;\ #,##0\)"/>
    <numFmt numFmtId="42" formatCode="_(&quot;$&quot;\ * #,##0_);_(&quot;$&quot;\ * \(#,##0\);_(&quot;$&quot;\ * &quot;-&quot;_);_(@_)"/>
    <numFmt numFmtId="44" formatCode="_(&quot;$&quot;\ * #,##0.00_);_(&quot;$&quot;\ * \(#,##0.00\);_(&quot;$&quot;\ * &quot;-&quot;??_);_(@_)"/>
    <numFmt numFmtId="43" formatCode="_(* #,##0.00_);_(* \(#,##0.00\);_(* &quot;-&quot;??_);_(@_)"/>
    <numFmt numFmtId="164" formatCode="_(&quot;$&quot;\ * #,##0_);_(&quot;$&quot;\ * \(#,##0\);_(&quot;$&quot;\ * &quot;-&quot;??_);_(@_)"/>
    <numFmt numFmtId="165" formatCode="_-* #,##0.00_-;\-* #,##0.00_-;_-* &quot;-&quot;??_-;_-@_-"/>
    <numFmt numFmtId="166" formatCode="_([$€]* #,##0.00_);_([$€]* \(#,##0.00\);_([$€]* &quot;-&quot;??_);_(@_)"/>
    <numFmt numFmtId="167" formatCode="_ * #,##0_)_P_t_s_ ;_ * \(#,##0\)_P_t_s_ ;_ * &quot;-&quot;??_)_P_t_s_ ;_ @_ "/>
    <numFmt numFmtId="168" formatCode="#,##0.00\ &quot;€&quot;;\-#,##0.00\ &quot;€&quot;"/>
    <numFmt numFmtId="169" formatCode="_-* #,##0.00\ _$_-;\-* #,##0.00\ _$_-;_-* &quot;-&quot;??\ _$_-;_-@_-"/>
    <numFmt numFmtId="170" formatCode="_(* #,##0_);_(* \(#,##0\);_(* &quot;-&quot;??_);_(@_)"/>
    <numFmt numFmtId="171" formatCode="&quot;$&quot;\ #,##0"/>
    <numFmt numFmtId="177" formatCode="_(&quot;$&quot;\ * #,##0_);_(&quot;$&quot;\ * \(#,##0\);_(&quot;$&quot;\ * &quot;-&quot;_);_(@_)"/>
    <numFmt numFmtId="178" formatCode="_(&quot;$&quot;\ * #,##0.00_);_(&quot;$&quot;\ * \(#,##0.00\);_(&quot;$&quot;\ * &quot;-&quot;??_);_(@_)"/>
  </numFmts>
  <fonts count="22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u/>
      <sz val="10"/>
      <color indexed="12"/>
      <name val="Arial"/>
      <family val="2"/>
    </font>
    <font>
      <b/>
      <sz val="9"/>
      <color indexed="81"/>
      <name val="Tahoma"/>
      <family val="2"/>
    </font>
    <font>
      <sz val="11"/>
      <color indexed="8"/>
      <name val="Calibri"/>
      <family val="2"/>
    </font>
    <font>
      <sz val="10"/>
      <name val="Arial"/>
      <family val="2"/>
      <charset val="1"/>
    </font>
    <font>
      <b/>
      <sz val="11"/>
      <color rgb="FFFA7D00"/>
      <name val="Calibri"/>
      <family val="2"/>
    </font>
    <font>
      <sz val="11"/>
      <color rgb="FF9C0006"/>
      <name val="Calibri"/>
      <family val="2"/>
    </font>
    <font>
      <sz val="9"/>
      <color indexed="81"/>
      <name val="Tahoma"/>
      <family val="2"/>
    </font>
    <font>
      <b/>
      <sz val="11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4"/>
      </patternFill>
    </fill>
    <fill>
      <patternFill patternType="solid">
        <fgColor rgb="FF92D050"/>
        <bgColor indexed="64"/>
      </patternFill>
    </fill>
    <fill>
      <patternFill patternType="solid">
        <fgColor rgb="FFFFC7CE"/>
      </patternFill>
    </fill>
    <fill>
      <patternFill patternType="solid">
        <fgColor rgb="FFF2F2F2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7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0" fillId="0" borderId="0"/>
    <xf numFmtId="0" fontId="16" fillId="6" borderId="12" applyNumberFormat="0" applyAlignment="0" applyProtection="0"/>
    <xf numFmtId="165" fontId="5" fillId="0" borderId="0" applyFont="0" applyFill="0" applyBorder="0" applyAlignment="0" applyProtection="0"/>
    <xf numFmtId="167" fontId="11" fillId="0" borderId="13" applyProtection="0">
      <alignment horizontal="right" vertical="center" wrapText="1"/>
    </xf>
    <xf numFmtId="166" fontId="10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7" fillId="5" borderId="0" applyNumberFormat="0" applyBorder="0" applyAlignment="0" applyProtection="0"/>
    <xf numFmtId="43" fontId="10" fillId="0" borderId="0" applyFont="0" applyFill="0" applyBorder="0" applyAlignment="0" applyProtection="0"/>
    <xf numFmtId="43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8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" fillId="0" borderId="0"/>
    <xf numFmtId="0" fontId="5" fillId="0" borderId="0"/>
    <xf numFmtId="0" fontId="5" fillId="0" borderId="0"/>
    <xf numFmtId="9" fontId="1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8" fontId="4" fillId="0" borderId="0" applyFont="0" applyFill="0" applyBorder="0" applyAlignment="0" applyProtection="0"/>
    <xf numFmtId="177" fontId="4" fillId="0" borderId="0" applyFont="0" applyFill="0" applyBorder="0" applyAlignment="0" applyProtection="0"/>
  </cellStyleXfs>
  <cellXfs count="60">
    <xf numFmtId="0" fontId="0" fillId="0" borderId="0" xfId="0"/>
    <xf numFmtId="0" fontId="5" fillId="0" borderId="0" xfId="0" applyFont="1" applyBorder="1" applyAlignment="1">
      <alignment wrapText="1"/>
    </xf>
    <xf numFmtId="0" fontId="5" fillId="0" borderId="0" xfId="0" applyFont="1" applyFill="1" applyBorder="1" applyAlignment="1">
      <alignment wrapText="1"/>
    </xf>
    <xf numFmtId="0" fontId="5" fillId="0" borderId="0" xfId="1" applyFont="1" applyFill="1" applyBorder="1" applyAlignment="1">
      <alignment horizontal="justify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Border="1"/>
    <xf numFmtId="0" fontId="5" fillId="0" borderId="0" xfId="0" applyFont="1" applyFill="1" applyBorder="1"/>
    <xf numFmtId="0" fontId="5" fillId="0" borderId="0" xfId="1" applyFont="1" applyFill="1" applyBorder="1"/>
    <xf numFmtId="3" fontId="5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/>
    <xf numFmtId="0" fontId="6" fillId="0" borderId="4" xfId="0" applyFont="1" applyFill="1" applyBorder="1" applyAlignment="1">
      <alignment vertical="center"/>
    </xf>
    <xf numFmtId="0" fontId="5" fillId="0" borderId="5" xfId="1" applyFont="1" applyFill="1" applyBorder="1" applyAlignment="1">
      <alignment horizontal="justify" vertical="center" wrapText="1"/>
    </xf>
    <xf numFmtId="0" fontId="6" fillId="0" borderId="6" xfId="0" applyFont="1" applyFill="1" applyBorder="1" applyAlignment="1">
      <alignment vertical="center" wrapText="1"/>
    </xf>
    <xf numFmtId="0" fontId="5" fillId="0" borderId="7" xfId="1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center" wrapText="1"/>
    </xf>
    <xf numFmtId="0" fontId="6" fillId="0" borderId="9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4" borderId="8" xfId="2" applyFont="1" applyFill="1" applyBorder="1" applyAlignment="1">
      <alignment horizontal="center" vertical="center" wrapText="1"/>
    </xf>
    <xf numFmtId="3" fontId="6" fillId="4" borderId="8" xfId="2" applyNumberFormat="1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0" xfId="0" applyFont="1" applyFill="1"/>
    <xf numFmtId="0" fontId="19" fillId="0" borderId="0" xfId="0" applyFont="1"/>
    <xf numFmtId="170" fontId="8" fillId="0" borderId="0" xfId="44" applyNumberFormat="1" applyFont="1"/>
    <xf numFmtId="164" fontId="6" fillId="0" borderId="7" xfId="1" applyNumberFormat="1" applyFont="1" applyFill="1" applyBorder="1" applyAlignment="1">
      <alignment horizontal="left" vertical="center" wrapText="1"/>
    </xf>
    <xf numFmtId="6" fontId="5" fillId="0" borderId="7" xfId="1" applyNumberFormat="1" applyFont="1" applyFill="1" applyBorder="1" applyAlignment="1">
      <alignment horizontal="left"/>
    </xf>
    <xf numFmtId="14" fontId="5" fillId="0" borderId="7" xfId="1" applyNumberFormat="1" applyFont="1" applyFill="1" applyBorder="1" applyAlignment="1">
      <alignment horizontal="justify" vertical="center" wrapText="1"/>
    </xf>
    <xf numFmtId="14" fontId="5" fillId="0" borderId="10" xfId="1" applyNumberFormat="1" applyFont="1" applyFill="1" applyBorder="1" applyAlignment="1">
      <alignment horizontal="justify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justify" vertical="center" wrapText="1"/>
    </xf>
    <xf numFmtId="49" fontId="20" fillId="0" borderId="8" xfId="0" applyNumberFormat="1" applyFont="1" applyFill="1" applyBorder="1" applyAlignment="1">
      <alignment horizontal="center" vertical="center" wrapText="1"/>
    </xf>
    <xf numFmtId="6" fontId="20" fillId="0" borderId="8" xfId="0" applyNumberFormat="1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vertical="center" wrapText="1"/>
    </xf>
    <xf numFmtId="0" fontId="20" fillId="0" borderId="8" xfId="0" applyFont="1" applyFill="1" applyBorder="1" applyAlignment="1">
      <alignment horizontal="center" vertical="center" wrapText="1"/>
    </xf>
    <xf numFmtId="6" fontId="0" fillId="0" borderId="8" xfId="0" applyNumberFormat="1" applyFont="1" applyFill="1" applyBorder="1" applyAlignment="1">
      <alignment horizontal="center" vertical="center" wrapText="1"/>
    </xf>
    <xf numFmtId="0" fontId="21" fillId="0" borderId="8" xfId="1" applyFont="1" applyFill="1" applyBorder="1" applyAlignment="1">
      <alignment horizontal="justify" vertical="center" wrapText="1"/>
    </xf>
    <xf numFmtId="171" fontId="0" fillId="0" borderId="8" xfId="0" applyNumberFormat="1" applyFont="1" applyFill="1" applyBorder="1" applyAlignment="1">
      <alignment horizontal="center" vertical="center" wrapText="1"/>
    </xf>
    <xf numFmtId="49" fontId="21" fillId="0" borderId="8" xfId="0" applyNumberFormat="1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171" fontId="21" fillId="0" borderId="8" xfId="0" applyNumberFormat="1" applyFont="1" applyFill="1" applyBorder="1" applyAlignment="1">
      <alignment horizontal="center" vertical="center" wrapText="1"/>
    </xf>
    <xf numFmtId="0" fontId="21" fillId="0" borderId="0" xfId="0" applyFont="1"/>
    <xf numFmtId="3" fontId="19" fillId="0" borderId="0" xfId="0" applyNumberFormat="1" applyFont="1"/>
    <xf numFmtId="3" fontId="8" fillId="0" borderId="0" xfId="0" applyNumberFormat="1" applyFont="1"/>
    <xf numFmtId="0" fontId="19" fillId="4" borderId="14" xfId="0" applyFont="1" applyFill="1" applyBorder="1" applyAlignment="1">
      <alignment vertical="center"/>
    </xf>
    <xf numFmtId="0" fontId="19" fillId="4" borderId="15" xfId="0" applyFont="1" applyFill="1" applyBorder="1" applyAlignment="1">
      <alignment vertical="center"/>
    </xf>
    <xf numFmtId="3" fontId="19" fillId="4" borderId="15" xfId="0" applyNumberFormat="1" applyFont="1" applyFill="1" applyBorder="1" applyAlignment="1">
      <alignment horizontal="center" vertical="center"/>
    </xf>
    <xf numFmtId="0" fontId="19" fillId="4" borderId="11" xfId="0" applyFont="1" applyFill="1" applyBorder="1" applyAlignment="1">
      <alignment vertical="center"/>
    </xf>
    <xf numFmtId="0" fontId="8" fillId="0" borderId="8" xfId="0" applyFont="1" applyBorder="1" applyAlignment="1">
      <alignment horizontal="center" vertical="center" wrapText="1"/>
    </xf>
    <xf numFmtId="3" fontId="8" fillId="0" borderId="8" xfId="0" applyNumberFormat="1" applyFont="1" applyBorder="1" applyAlignment="1">
      <alignment horizontal="center" vertical="center" wrapText="1"/>
    </xf>
    <xf numFmtId="0" fontId="9" fillId="0" borderId="8" xfId="3" applyFont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3" fontId="8" fillId="0" borderId="8" xfId="0" applyNumberFormat="1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4" fontId="8" fillId="0" borderId="8" xfId="0" applyNumberFormat="1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/>
    </xf>
    <xf numFmtId="0" fontId="21" fillId="0" borderId="8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</cellXfs>
  <cellStyles count="47">
    <cellStyle name="Bueno" xfId="1" builtinId="26"/>
    <cellStyle name="Cálculo 2" xfId="6" xr:uid="{00000000-0005-0000-0000-000032000000}"/>
    <cellStyle name="Coma 2" xfId="7" xr:uid="{00000000-0005-0000-0000-000033000000}"/>
    <cellStyle name="Énfasis1" xfId="2" builtinId="29"/>
    <cellStyle name="Estilo 1" xfId="8" xr:uid="{00000000-0005-0000-0000-000034000000}"/>
    <cellStyle name="Euro" xfId="9" xr:uid="{00000000-0005-0000-0000-000035000000}"/>
    <cellStyle name="Euro 2" xfId="40" xr:uid="{00000000-0005-0000-0000-000057000000}"/>
    <cellStyle name="Hipervínculo" xfId="3" builtinId="8"/>
    <cellStyle name="Hipervínculo 2" xfId="10" xr:uid="{00000000-0005-0000-0000-000036000000}"/>
    <cellStyle name="Incorrecto 2" xfId="11" xr:uid="{00000000-0005-0000-0000-000037000000}"/>
    <cellStyle name="Millares" xfId="44" builtinId="3"/>
    <cellStyle name="Millares 2" xfId="13" xr:uid="{00000000-0005-0000-0000-000039000000}"/>
    <cellStyle name="Millares 3" xfId="14" xr:uid="{00000000-0005-0000-0000-00003A000000}"/>
    <cellStyle name="Millares 32" xfId="15" xr:uid="{00000000-0005-0000-0000-00003B000000}"/>
    <cellStyle name="Millares 32 3" xfId="16" xr:uid="{00000000-0005-0000-0000-00003C000000}"/>
    <cellStyle name="Millares 32 3 2" xfId="17" xr:uid="{00000000-0005-0000-0000-00003D000000}"/>
    <cellStyle name="Millares 4" xfId="18" xr:uid="{00000000-0005-0000-0000-00003E000000}"/>
    <cellStyle name="Millares 5" xfId="19" xr:uid="{00000000-0005-0000-0000-00003F000000}"/>
    <cellStyle name="Millares 6" xfId="20" xr:uid="{00000000-0005-0000-0000-000040000000}"/>
    <cellStyle name="Millares 7" xfId="12" xr:uid="{00000000-0005-0000-0000-000038000000}"/>
    <cellStyle name="Millares 9" xfId="21" xr:uid="{00000000-0005-0000-0000-000041000000}"/>
    <cellStyle name="Moneda [0] 2" xfId="43" xr:uid="{00000000-0005-0000-0000-000059000000}"/>
    <cellStyle name="Moneda [0] 3" xfId="46" xr:uid="{00000000-0005-0000-0000-00005A000000}"/>
    <cellStyle name="Moneda 2" xfId="23" xr:uid="{00000000-0005-0000-0000-000043000000}"/>
    <cellStyle name="Moneda 3" xfId="22" xr:uid="{00000000-0005-0000-0000-000042000000}"/>
    <cellStyle name="Moneda 4" xfId="41" xr:uid="{00000000-0005-0000-0000-000058000000}"/>
    <cellStyle name="Moneda 5" xfId="42" xr:uid="{00000000-0005-0000-0000-00005A000000}"/>
    <cellStyle name="Moneda 6" xfId="45" xr:uid="{00000000-0005-0000-0000-000059000000}"/>
    <cellStyle name="Normal" xfId="0" builtinId="0"/>
    <cellStyle name="Normal 14" xfId="24" xr:uid="{00000000-0005-0000-0000-000045000000}"/>
    <cellStyle name="Normal 15" xfId="4" xr:uid="{00000000-0005-0000-0000-000006000000}"/>
    <cellStyle name="Normal 2" xfId="25" xr:uid="{00000000-0005-0000-0000-000046000000}"/>
    <cellStyle name="Normal 2 2 3" xfId="26" xr:uid="{00000000-0005-0000-0000-000047000000}"/>
    <cellStyle name="Normal 2 3" xfId="27" xr:uid="{00000000-0005-0000-0000-000048000000}"/>
    <cellStyle name="Normal 3" xfId="28" xr:uid="{00000000-0005-0000-0000-000049000000}"/>
    <cellStyle name="Normal 3 5" xfId="29" xr:uid="{00000000-0005-0000-0000-00004A000000}"/>
    <cellStyle name="Normal 34" xfId="30" xr:uid="{00000000-0005-0000-0000-00004B000000}"/>
    <cellStyle name="Normal 34 2 2" xfId="31" xr:uid="{00000000-0005-0000-0000-00004C000000}"/>
    <cellStyle name="Normal 4" xfId="32" xr:uid="{00000000-0005-0000-0000-00004D000000}"/>
    <cellStyle name="Normal 5" xfId="33" xr:uid="{00000000-0005-0000-0000-00004E000000}"/>
    <cellStyle name="Normal 5 4" xfId="34" xr:uid="{00000000-0005-0000-0000-00004F000000}"/>
    <cellStyle name="Normal 6" xfId="35" xr:uid="{00000000-0005-0000-0000-000050000000}"/>
    <cellStyle name="Normal 6 4" xfId="36" xr:uid="{00000000-0005-0000-0000-000051000000}"/>
    <cellStyle name="Normal 7" xfId="5" xr:uid="{00000000-0005-0000-0000-000044000000}"/>
    <cellStyle name="Porcentaje 2" xfId="38" xr:uid="{00000000-0005-0000-0000-000055000000}"/>
    <cellStyle name="Porcentaje 3" xfId="39" xr:uid="{00000000-0005-0000-0000-000056000000}"/>
    <cellStyle name="Porcentaje 4" xfId="37" xr:uid="{00000000-0005-0000-0000-00005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1419225</xdr:colOff>
      <xdr:row>2</xdr:row>
      <xdr:rowOff>47625</xdr:rowOff>
    </xdr:from>
    <xdr:to>
      <xdr:col>4</xdr:col>
      <xdr:colOff>0</xdr:colOff>
      <xdr:row>11</xdr:row>
      <xdr:rowOff>1471531</xdr:rowOff>
    </xdr:to>
    <xdr:pic>
      <xdr:nvPicPr>
        <xdr:cNvPr id="2" name="1 Imagen" descr="idea_logo_vertical_descriptivo_verde_oscuro.jpg">
          <a:extLst>
            <a:ext uri="{FF2B5EF4-FFF2-40B4-BE49-F238E27FC236}">
              <a16:creationId xmlns:a16="http://schemas.microsoft.com/office/drawing/2014/main" id="{90CD8ECA-2202-4AC1-BEB2-A79DF8D730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33675" y="409575"/>
          <a:ext cx="0" cy="15667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171449</xdr:colOff>
      <xdr:row>1</xdr:row>
      <xdr:rowOff>123826</xdr:rowOff>
    </xdr:from>
    <xdr:to>
      <xdr:col>7</xdr:col>
      <xdr:colOff>390524</xdr:colOff>
      <xdr:row>2</xdr:row>
      <xdr:rowOff>1266826</xdr:rowOff>
    </xdr:to>
    <xdr:pic>
      <xdr:nvPicPr>
        <xdr:cNvPr id="3" name="3 Imagen" descr="Encabezado logos 2016-02">
          <a:extLst>
            <a:ext uri="{FF2B5EF4-FFF2-40B4-BE49-F238E27FC236}">
              <a16:creationId xmlns:a16="http://schemas.microsoft.com/office/drawing/2014/main" id="{0356D71A-5DFC-4418-8E98-B2BB0D8E7C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4" y="304801"/>
          <a:ext cx="8686800" cy="132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1419225</xdr:colOff>
      <xdr:row>2</xdr:row>
      <xdr:rowOff>47625</xdr:rowOff>
    </xdr:from>
    <xdr:to>
      <xdr:col>2</xdr:col>
      <xdr:colOff>1419225</xdr:colOff>
      <xdr:row>3</xdr:row>
      <xdr:rowOff>4681</xdr:rowOff>
    </xdr:to>
    <xdr:pic>
      <xdr:nvPicPr>
        <xdr:cNvPr id="4" name="1 Imagen" descr="idea_logo_vertical_descriptivo_verde_oscuro.jpg">
          <a:extLst>
            <a:ext uri="{FF2B5EF4-FFF2-40B4-BE49-F238E27FC236}">
              <a16:creationId xmlns:a16="http://schemas.microsoft.com/office/drawing/2014/main" id="{17147C10-5D43-4A18-B635-2FB5693CC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33675" y="409575"/>
          <a:ext cx="0" cy="15667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171449</xdr:colOff>
      <xdr:row>1</xdr:row>
      <xdr:rowOff>123826</xdr:rowOff>
    </xdr:from>
    <xdr:to>
      <xdr:col>6</xdr:col>
      <xdr:colOff>390524</xdr:colOff>
      <xdr:row>2</xdr:row>
      <xdr:rowOff>1266826</xdr:rowOff>
    </xdr:to>
    <xdr:pic>
      <xdr:nvPicPr>
        <xdr:cNvPr id="5" name="3 Imagen" descr="Encabezado logos 2016-02">
          <a:extLst>
            <a:ext uri="{FF2B5EF4-FFF2-40B4-BE49-F238E27FC236}">
              <a16:creationId xmlns:a16="http://schemas.microsoft.com/office/drawing/2014/main" id="{C3928322-8B3B-48A1-91A0-2A704509EC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4" y="304801"/>
          <a:ext cx="8686800" cy="132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dea.gov.co/" TargetMode="External"/><Relationship Id="rId1" Type="http://schemas.openxmlformats.org/officeDocument/2006/relationships/hyperlink" Target="mailto:tatianacv@idea.gov.co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25256-E0F3-4A4D-8FBD-CEB7559DD2F4}">
  <dimension ref="A1:M146"/>
  <sheetViews>
    <sheetView tabSelected="1" zoomScale="80" zoomScaleNormal="80" workbookViewId="0">
      <selection activeCell="L12" sqref="L12"/>
    </sheetView>
  </sheetViews>
  <sheetFormatPr baseColWidth="10" defaultRowHeight="12.75" x14ac:dyDescent="0.2"/>
  <cols>
    <col min="1" max="1" width="11.42578125" style="19"/>
    <col min="2" max="2" width="17.140625" style="19" customWidth="1"/>
    <col min="3" max="3" width="55.7109375" style="19" customWidth="1"/>
    <col min="4" max="4" width="15.7109375" style="19" customWidth="1"/>
    <col min="5" max="5" width="16" style="19" customWidth="1"/>
    <col min="6" max="6" width="19.7109375" style="19" customWidth="1"/>
    <col min="7" max="7" width="11.42578125" style="19"/>
    <col min="8" max="8" width="16.7109375" style="19" customWidth="1"/>
    <col min="9" max="9" width="16.42578125" style="19" customWidth="1"/>
    <col min="10" max="11" width="11.42578125" style="19"/>
    <col min="12" max="12" width="24.85546875" style="19" customWidth="1"/>
    <col min="13" max="13" width="14.5703125" style="19" bestFit="1" customWidth="1"/>
    <col min="14" max="16384" width="11.42578125" style="19"/>
  </cols>
  <sheetData>
    <row r="1" spans="1:12" s="1" customFormat="1" x14ac:dyDescent="0.2">
      <c r="B1" s="2"/>
      <c r="C1" s="3"/>
      <c r="D1" s="2"/>
      <c r="E1" s="2"/>
      <c r="F1" s="2"/>
      <c r="G1" s="2"/>
      <c r="H1" s="4"/>
      <c r="I1" s="4"/>
      <c r="J1" s="2"/>
      <c r="K1" s="2"/>
      <c r="L1" s="2"/>
    </row>
    <row r="2" spans="1:12" s="5" customFormat="1" x14ac:dyDescent="0.2">
      <c r="B2" s="6"/>
      <c r="C2" s="7"/>
      <c r="D2" s="6"/>
      <c r="E2" s="6"/>
      <c r="F2" s="6"/>
      <c r="G2" s="6"/>
      <c r="H2" s="8"/>
      <c r="I2" s="8"/>
      <c r="J2" s="6"/>
      <c r="K2" s="6"/>
      <c r="L2" s="6"/>
    </row>
    <row r="3" spans="1:12" s="1" customFormat="1" ht="126.75" customHeight="1" x14ac:dyDescent="0.2">
      <c r="B3" s="9"/>
      <c r="C3" s="3"/>
      <c r="D3" s="2"/>
      <c r="E3" s="2"/>
      <c r="F3" s="2"/>
      <c r="G3" s="2"/>
      <c r="H3" s="4"/>
      <c r="I3" s="4"/>
      <c r="J3" s="2"/>
      <c r="K3" s="2"/>
      <c r="L3" s="2"/>
    </row>
    <row r="4" spans="1:12" s="1" customFormat="1" ht="20.25" customHeight="1" x14ac:dyDescent="0.2">
      <c r="B4" s="9"/>
      <c r="C4" s="3"/>
      <c r="D4" s="2"/>
      <c r="E4" s="2"/>
      <c r="F4" s="2"/>
      <c r="G4" s="2"/>
      <c r="H4" s="4"/>
      <c r="I4" s="4"/>
      <c r="J4" s="2"/>
      <c r="K4" s="2"/>
      <c r="L4" s="2"/>
    </row>
    <row r="5" spans="1:12" s="1" customFormat="1" ht="29.25" customHeight="1" x14ac:dyDescent="0.2">
      <c r="A5" s="27" t="s">
        <v>110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9"/>
    </row>
    <row r="6" spans="1:12" s="1" customFormat="1" ht="20.25" customHeight="1" x14ac:dyDescent="0.2">
      <c r="B6" s="9"/>
      <c r="C6" s="3"/>
      <c r="D6" s="2"/>
      <c r="E6" s="2"/>
      <c r="F6" s="2"/>
      <c r="G6" s="2"/>
      <c r="H6" s="4"/>
      <c r="I6" s="4"/>
      <c r="J6" s="2"/>
      <c r="K6" s="2"/>
      <c r="L6" s="2"/>
    </row>
    <row r="7" spans="1:12" s="1" customFormat="1" x14ac:dyDescent="0.2">
      <c r="B7" s="10" t="s">
        <v>0</v>
      </c>
      <c r="C7" s="11"/>
      <c r="D7" s="2"/>
      <c r="E7" s="2"/>
      <c r="F7" s="2"/>
      <c r="G7" s="2"/>
      <c r="H7" s="4"/>
      <c r="I7" s="4"/>
      <c r="J7" s="2"/>
      <c r="K7" s="2"/>
      <c r="L7" s="2"/>
    </row>
    <row r="8" spans="1:12" s="1" customFormat="1" x14ac:dyDescent="0.2">
      <c r="B8" s="12" t="s">
        <v>1</v>
      </c>
      <c r="C8" s="13" t="s">
        <v>2</v>
      </c>
      <c r="D8" s="2"/>
      <c r="E8" s="2"/>
      <c r="F8" s="30" t="s">
        <v>3</v>
      </c>
      <c r="G8" s="30"/>
      <c r="H8" s="30"/>
      <c r="I8" s="30"/>
      <c r="J8" s="2"/>
      <c r="K8" s="2"/>
      <c r="L8" s="2"/>
    </row>
    <row r="9" spans="1:12" s="1" customFormat="1" x14ac:dyDescent="0.2">
      <c r="B9" s="12" t="s">
        <v>4</v>
      </c>
      <c r="C9" s="13" t="s">
        <v>5</v>
      </c>
      <c r="D9" s="2"/>
      <c r="E9" s="2"/>
      <c r="F9" s="30"/>
      <c r="G9" s="30"/>
      <c r="H9" s="30"/>
      <c r="I9" s="30"/>
      <c r="J9" s="2"/>
      <c r="K9" s="2"/>
      <c r="L9" s="2"/>
    </row>
    <row r="10" spans="1:12" s="1" customFormat="1" x14ac:dyDescent="0.2">
      <c r="B10" s="12" t="s">
        <v>6</v>
      </c>
      <c r="C10" s="13" t="s">
        <v>7</v>
      </c>
      <c r="D10" s="2"/>
      <c r="E10" s="2"/>
      <c r="F10" s="30"/>
      <c r="G10" s="30"/>
      <c r="H10" s="30"/>
      <c r="I10" s="30"/>
      <c r="J10" s="2"/>
      <c r="K10" s="2"/>
      <c r="L10" s="2"/>
    </row>
    <row r="11" spans="1:12" s="1" customFormat="1" x14ac:dyDescent="0.2">
      <c r="B11" s="12" t="s">
        <v>8</v>
      </c>
      <c r="C11" s="13" t="s">
        <v>9</v>
      </c>
      <c r="D11" s="2"/>
      <c r="E11" s="2"/>
      <c r="F11" s="30"/>
      <c r="G11" s="30"/>
      <c r="H11" s="30"/>
      <c r="I11" s="30"/>
      <c r="J11" s="2"/>
      <c r="K11" s="2"/>
      <c r="L11" s="2"/>
    </row>
    <row r="12" spans="1:12" s="1" customFormat="1" ht="145.5" customHeight="1" x14ac:dyDescent="0.2">
      <c r="B12" s="12" t="s">
        <v>10</v>
      </c>
      <c r="C12" s="13" t="s">
        <v>75</v>
      </c>
      <c r="D12" s="2"/>
      <c r="E12" s="2"/>
      <c r="F12" s="30"/>
      <c r="G12" s="30"/>
      <c r="H12" s="30"/>
      <c r="I12" s="30"/>
      <c r="J12" s="2"/>
      <c r="K12" s="2"/>
      <c r="L12" s="2"/>
    </row>
    <row r="13" spans="1:12" s="1" customFormat="1" ht="144" customHeight="1" x14ac:dyDescent="0.2">
      <c r="B13" s="12" t="s">
        <v>11</v>
      </c>
      <c r="C13" s="13" t="s">
        <v>76</v>
      </c>
      <c r="D13" s="2"/>
      <c r="E13" s="2"/>
      <c r="F13" s="14"/>
      <c r="G13" s="14"/>
      <c r="H13" s="4"/>
      <c r="I13" s="4"/>
      <c r="J13" s="2"/>
      <c r="K13" s="2"/>
      <c r="L13" s="2"/>
    </row>
    <row r="14" spans="1:12" s="1" customFormat="1" ht="61.5" customHeight="1" x14ac:dyDescent="0.2">
      <c r="B14" s="12" t="s">
        <v>12</v>
      </c>
      <c r="C14" s="13" t="s">
        <v>13</v>
      </c>
      <c r="D14" s="2"/>
      <c r="E14" s="2"/>
      <c r="F14" s="2"/>
      <c r="G14" s="2"/>
      <c r="H14" s="4"/>
      <c r="I14" s="4"/>
      <c r="J14" s="2"/>
      <c r="K14" s="2"/>
      <c r="L14" s="2"/>
    </row>
    <row r="15" spans="1:12" s="1" customFormat="1" ht="73.5" customHeight="1" x14ac:dyDescent="0.2">
      <c r="B15" s="12" t="s">
        <v>14</v>
      </c>
      <c r="C15" s="13" t="s">
        <v>159</v>
      </c>
      <c r="D15" s="2"/>
      <c r="E15" s="2"/>
      <c r="F15" s="30" t="s">
        <v>15</v>
      </c>
      <c r="G15" s="30"/>
      <c r="H15" s="30"/>
      <c r="I15" s="30"/>
      <c r="J15" s="2"/>
      <c r="K15" s="2"/>
      <c r="L15" s="2"/>
    </row>
    <row r="16" spans="1:12" s="1" customFormat="1" ht="35.25" customHeight="1" x14ac:dyDescent="0.2">
      <c r="B16" s="12" t="s">
        <v>16</v>
      </c>
      <c r="C16" s="23">
        <f>+H144</f>
        <v>37738939393.639</v>
      </c>
      <c r="D16" s="2"/>
      <c r="E16" s="2"/>
      <c r="F16" s="30"/>
      <c r="G16" s="30"/>
      <c r="H16" s="30"/>
      <c r="I16" s="30"/>
      <c r="J16" s="2"/>
      <c r="K16" s="2"/>
      <c r="L16" s="2"/>
    </row>
    <row r="17" spans="2:13" s="1" customFormat="1" ht="38.25" x14ac:dyDescent="0.2">
      <c r="B17" s="12" t="s">
        <v>17</v>
      </c>
      <c r="C17" s="24">
        <v>372652200</v>
      </c>
      <c r="D17" s="2"/>
      <c r="E17" s="2"/>
      <c r="F17" s="30"/>
      <c r="G17" s="30"/>
      <c r="H17" s="30"/>
      <c r="I17" s="30"/>
      <c r="J17" s="2"/>
      <c r="K17" s="2"/>
      <c r="L17" s="2"/>
    </row>
    <row r="18" spans="2:13" s="1" customFormat="1" ht="38.25" x14ac:dyDescent="0.2">
      <c r="B18" s="12" t="s">
        <v>18</v>
      </c>
      <c r="C18" s="24">
        <v>37265220</v>
      </c>
      <c r="D18" s="2"/>
      <c r="E18" s="2"/>
      <c r="F18" s="30"/>
      <c r="G18" s="30"/>
      <c r="H18" s="30"/>
      <c r="I18" s="30"/>
      <c r="J18" s="2"/>
      <c r="K18" s="2"/>
      <c r="L18" s="2"/>
    </row>
    <row r="19" spans="2:13" s="1" customFormat="1" ht="38.25" x14ac:dyDescent="0.2">
      <c r="B19" s="12" t="s">
        <v>19</v>
      </c>
      <c r="C19" s="25">
        <v>43495</v>
      </c>
      <c r="D19" s="2"/>
      <c r="E19" s="2"/>
      <c r="F19" s="30"/>
      <c r="G19" s="30"/>
      <c r="H19" s="30"/>
      <c r="I19" s="30"/>
      <c r="J19" s="2"/>
      <c r="K19" s="2"/>
      <c r="L19" s="2"/>
    </row>
    <row r="20" spans="2:13" s="1" customFormat="1" ht="24" customHeight="1" x14ac:dyDescent="0.2">
      <c r="B20" s="15" t="s">
        <v>20</v>
      </c>
      <c r="C20" s="26">
        <v>43495</v>
      </c>
      <c r="D20" s="2"/>
      <c r="E20" s="2"/>
      <c r="F20" s="16"/>
      <c r="G20" s="16"/>
      <c r="H20" s="4"/>
      <c r="I20" s="4"/>
      <c r="J20" s="2"/>
      <c r="K20" s="2"/>
      <c r="L20" s="2"/>
    </row>
    <row r="21" spans="2:13" s="1" customFormat="1" x14ac:dyDescent="0.2">
      <c r="B21" s="2"/>
      <c r="C21" s="3"/>
      <c r="D21" s="2"/>
      <c r="E21" s="2"/>
      <c r="F21" s="2"/>
      <c r="G21" s="2"/>
      <c r="H21" s="4"/>
      <c r="I21" s="4"/>
      <c r="J21" s="2"/>
      <c r="K21" s="2"/>
      <c r="L21" s="2"/>
    </row>
    <row r="22" spans="2:13" s="1" customFormat="1" x14ac:dyDescent="0.2">
      <c r="B22" s="9" t="s">
        <v>21</v>
      </c>
      <c r="C22" s="3"/>
      <c r="D22" s="2"/>
      <c r="E22" s="2"/>
      <c r="F22" s="2"/>
      <c r="G22" s="2"/>
      <c r="H22" s="4"/>
      <c r="I22" s="4"/>
      <c r="J22" s="2"/>
      <c r="K22" s="2"/>
      <c r="L22" s="2"/>
    </row>
    <row r="23" spans="2:13" s="1" customFormat="1" ht="51" x14ac:dyDescent="0.2">
      <c r="B23" s="17" t="s">
        <v>22</v>
      </c>
      <c r="C23" s="17" t="s">
        <v>23</v>
      </c>
      <c r="D23" s="17" t="s">
        <v>24</v>
      </c>
      <c r="E23" s="17" t="s">
        <v>25</v>
      </c>
      <c r="F23" s="17" t="s">
        <v>26</v>
      </c>
      <c r="G23" s="17" t="s">
        <v>27</v>
      </c>
      <c r="H23" s="18" t="s">
        <v>28</v>
      </c>
      <c r="I23" s="18" t="s">
        <v>29</v>
      </c>
      <c r="J23" s="17" t="s">
        <v>30</v>
      </c>
      <c r="K23" s="17" t="s">
        <v>31</v>
      </c>
      <c r="L23" s="17" t="s">
        <v>32</v>
      </c>
    </row>
    <row r="24" spans="2:13" ht="89.25" customHeight="1" x14ac:dyDescent="0.2">
      <c r="B24" s="50">
        <v>80111701</v>
      </c>
      <c r="C24" s="50" t="s">
        <v>190</v>
      </c>
      <c r="D24" s="50" t="s">
        <v>224</v>
      </c>
      <c r="E24" s="50" t="s">
        <v>103</v>
      </c>
      <c r="F24" s="50" t="s">
        <v>61</v>
      </c>
      <c r="G24" s="50" t="s">
        <v>36</v>
      </c>
      <c r="H24" s="51">
        <v>80920000</v>
      </c>
      <c r="I24" s="51">
        <v>80920000</v>
      </c>
      <c r="J24" s="50" t="s">
        <v>37</v>
      </c>
      <c r="K24" s="50" t="s">
        <v>37</v>
      </c>
      <c r="L24" s="52" t="s">
        <v>111</v>
      </c>
      <c r="M24" s="45"/>
    </row>
    <row r="25" spans="2:13" ht="89.25" x14ac:dyDescent="0.2">
      <c r="B25" s="50">
        <v>80111701</v>
      </c>
      <c r="C25" s="50" t="s">
        <v>104</v>
      </c>
      <c r="D25" s="50" t="s">
        <v>74</v>
      </c>
      <c r="E25" s="50" t="s">
        <v>34</v>
      </c>
      <c r="F25" s="50" t="s">
        <v>105</v>
      </c>
      <c r="G25" s="50" t="s">
        <v>36</v>
      </c>
      <c r="H25" s="51">
        <v>65000000</v>
      </c>
      <c r="I25" s="51">
        <v>65000000</v>
      </c>
      <c r="J25" s="50" t="s">
        <v>37</v>
      </c>
      <c r="K25" s="50" t="s">
        <v>37</v>
      </c>
      <c r="L25" s="52" t="s">
        <v>111</v>
      </c>
      <c r="M25" s="45"/>
    </row>
    <row r="26" spans="2:13" ht="89.25" x14ac:dyDescent="0.2">
      <c r="B26" s="50">
        <v>80111701</v>
      </c>
      <c r="C26" s="50" t="s">
        <v>112</v>
      </c>
      <c r="D26" s="50" t="s">
        <v>74</v>
      </c>
      <c r="E26" s="50" t="s">
        <v>34</v>
      </c>
      <c r="F26" s="50" t="s">
        <v>105</v>
      </c>
      <c r="G26" s="50" t="s">
        <v>36</v>
      </c>
      <c r="H26" s="51">
        <v>65000000</v>
      </c>
      <c r="I26" s="51">
        <v>65000000</v>
      </c>
      <c r="J26" s="50" t="s">
        <v>37</v>
      </c>
      <c r="K26" s="50" t="s">
        <v>37</v>
      </c>
      <c r="L26" s="52" t="s">
        <v>111</v>
      </c>
      <c r="M26" s="45"/>
    </row>
    <row r="27" spans="2:13" ht="63.75" x14ac:dyDescent="0.2">
      <c r="B27" s="50">
        <v>80111701</v>
      </c>
      <c r="C27" s="50" t="s">
        <v>115</v>
      </c>
      <c r="D27" s="50" t="s">
        <v>74</v>
      </c>
      <c r="E27" s="50" t="s">
        <v>137</v>
      </c>
      <c r="F27" s="50" t="s">
        <v>35</v>
      </c>
      <c r="G27" s="50" t="s">
        <v>36</v>
      </c>
      <c r="H27" s="51">
        <v>6844423</v>
      </c>
      <c r="I27" s="51">
        <f>+H27</f>
        <v>6844423</v>
      </c>
      <c r="J27" s="50" t="s">
        <v>37</v>
      </c>
      <c r="K27" s="50" t="s">
        <v>37</v>
      </c>
      <c r="L27" s="52" t="s">
        <v>114</v>
      </c>
      <c r="M27" s="45"/>
    </row>
    <row r="28" spans="2:13" ht="63.75" x14ac:dyDescent="0.2">
      <c r="B28" s="50">
        <v>80111701</v>
      </c>
      <c r="C28" s="50" t="s">
        <v>106</v>
      </c>
      <c r="D28" s="50" t="s">
        <v>74</v>
      </c>
      <c r="E28" s="50" t="s">
        <v>113</v>
      </c>
      <c r="F28" s="50" t="s">
        <v>35</v>
      </c>
      <c r="G28" s="50" t="s">
        <v>36</v>
      </c>
      <c r="H28" s="51">
        <v>69299875</v>
      </c>
      <c r="I28" s="51">
        <f>+H28</f>
        <v>69299875</v>
      </c>
      <c r="J28" s="50" t="s">
        <v>37</v>
      </c>
      <c r="K28" s="50" t="s">
        <v>37</v>
      </c>
      <c r="L28" s="52" t="s">
        <v>114</v>
      </c>
      <c r="M28" s="45"/>
    </row>
    <row r="29" spans="2:13" ht="63.75" x14ac:dyDescent="0.2">
      <c r="B29" s="50">
        <v>80111701</v>
      </c>
      <c r="C29" s="50" t="s">
        <v>107</v>
      </c>
      <c r="D29" s="50" t="s">
        <v>74</v>
      </c>
      <c r="E29" s="50" t="s">
        <v>113</v>
      </c>
      <c r="F29" s="50" t="s">
        <v>35</v>
      </c>
      <c r="G29" s="50" t="s">
        <v>36</v>
      </c>
      <c r="H29" s="51">
        <v>69299875</v>
      </c>
      <c r="I29" s="51">
        <f>+H29</f>
        <v>69299875</v>
      </c>
      <c r="J29" s="50" t="s">
        <v>37</v>
      </c>
      <c r="K29" s="50" t="s">
        <v>37</v>
      </c>
      <c r="L29" s="52" t="s">
        <v>114</v>
      </c>
      <c r="M29" s="45"/>
    </row>
    <row r="30" spans="2:13" ht="63.75" x14ac:dyDescent="0.2">
      <c r="B30" s="50">
        <v>80111700</v>
      </c>
      <c r="C30" s="50" t="s">
        <v>180</v>
      </c>
      <c r="D30" s="50" t="s">
        <v>33</v>
      </c>
      <c r="E30" s="50" t="s">
        <v>100</v>
      </c>
      <c r="F30" s="50" t="s">
        <v>35</v>
      </c>
      <c r="G30" s="50" t="s">
        <v>36</v>
      </c>
      <c r="H30" s="51">
        <v>98209776</v>
      </c>
      <c r="I30" s="51">
        <f>+H30</f>
        <v>98209776</v>
      </c>
      <c r="J30" s="50" t="s">
        <v>37</v>
      </c>
      <c r="K30" s="50" t="s">
        <v>37</v>
      </c>
      <c r="L30" s="52" t="s">
        <v>120</v>
      </c>
      <c r="M30" s="45"/>
    </row>
    <row r="31" spans="2:13" ht="63.75" x14ac:dyDescent="0.2">
      <c r="B31" s="50">
        <v>80111700</v>
      </c>
      <c r="C31" s="50" t="s">
        <v>116</v>
      </c>
      <c r="D31" s="50" t="s">
        <v>33</v>
      </c>
      <c r="E31" s="50" t="s">
        <v>100</v>
      </c>
      <c r="F31" s="50" t="s">
        <v>35</v>
      </c>
      <c r="G31" s="50" t="s">
        <v>36</v>
      </c>
      <c r="H31" s="51">
        <v>99766800</v>
      </c>
      <c r="I31" s="51">
        <v>99766800</v>
      </c>
      <c r="J31" s="50" t="s">
        <v>37</v>
      </c>
      <c r="K31" s="50" t="s">
        <v>37</v>
      </c>
      <c r="L31" s="52" t="s">
        <v>120</v>
      </c>
      <c r="M31" s="45"/>
    </row>
    <row r="32" spans="2:13" ht="63.75" x14ac:dyDescent="0.2">
      <c r="B32" s="50">
        <v>80111700</v>
      </c>
      <c r="C32" s="50" t="s">
        <v>117</v>
      </c>
      <c r="D32" s="50" t="s">
        <v>33</v>
      </c>
      <c r="E32" s="50" t="s">
        <v>100</v>
      </c>
      <c r="F32" s="50" t="s">
        <v>35</v>
      </c>
      <c r="G32" s="50" t="s">
        <v>36</v>
      </c>
      <c r="H32" s="51">
        <v>99766800</v>
      </c>
      <c r="I32" s="51">
        <v>99766800</v>
      </c>
      <c r="J32" s="50" t="s">
        <v>102</v>
      </c>
      <c r="K32" s="50" t="s">
        <v>37</v>
      </c>
      <c r="L32" s="52" t="s">
        <v>120</v>
      </c>
      <c r="M32" s="45"/>
    </row>
    <row r="33" spans="1:13" ht="76.5" x14ac:dyDescent="0.2">
      <c r="B33" s="50">
        <v>80111700</v>
      </c>
      <c r="C33" s="50" t="s">
        <v>118</v>
      </c>
      <c r="D33" s="50" t="s">
        <v>33</v>
      </c>
      <c r="E33" s="50" t="s">
        <v>100</v>
      </c>
      <c r="F33" s="50" t="s">
        <v>35</v>
      </c>
      <c r="G33" s="50" t="s">
        <v>36</v>
      </c>
      <c r="H33" s="51">
        <v>99766800</v>
      </c>
      <c r="I33" s="51">
        <v>99766800</v>
      </c>
      <c r="J33" s="50" t="s">
        <v>37</v>
      </c>
      <c r="K33" s="50" t="s">
        <v>37</v>
      </c>
      <c r="L33" s="52" t="s">
        <v>120</v>
      </c>
      <c r="M33" s="45"/>
    </row>
    <row r="34" spans="1:13" ht="63.75" x14ac:dyDescent="0.2">
      <c r="B34" s="50">
        <v>80111700</v>
      </c>
      <c r="C34" s="50" t="s">
        <v>119</v>
      </c>
      <c r="D34" s="50" t="s">
        <v>33</v>
      </c>
      <c r="E34" s="50" t="s">
        <v>100</v>
      </c>
      <c r="F34" s="50" t="s">
        <v>35</v>
      </c>
      <c r="G34" s="50" t="s">
        <v>36</v>
      </c>
      <c r="H34" s="51">
        <v>99766800</v>
      </c>
      <c r="I34" s="51">
        <v>99766800</v>
      </c>
      <c r="J34" s="50" t="s">
        <v>37</v>
      </c>
      <c r="K34" s="50" t="s">
        <v>37</v>
      </c>
      <c r="L34" s="52" t="s">
        <v>120</v>
      </c>
      <c r="M34" s="45"/>
    </row>
    <row r="35" spans="1:13" ht="63.75" x14ac:dyDescent="0.2">
      <c r="B35" s="50">
        <v>84121800</v>
      </c>
      <c r="C35" s="50" t="s">
        <v>185</v>
      </c>
      <c r="D35" s="50" t="s">
        <v>33</v>
      </c>
      <c r="E35" s="50" t="s">
        <v>100</v>
      </c>
      <c r="F35" s="50" t="s">
        <v>35</v>
      </c>
      <c r="G35" s="50" t="s">
        <v>36</v>
      </c>
      <c r="H35" s="51">
        <v>23800000</v>
      </c>
      <c r="I35" s="51">
        <f>+H35</f>
        <v>23800000</v>
      </c>
      <c r="J35" s="50" t="s">
        <v>37</v>
      </c>
      <c r="K35" s="50" t="s">
        <v>37</v>
      </c>
      <c r="L35" s="52" t="s">
        <v>120</v>
      </c>
      <c r="M35" s="45"/>
    </row>
    <row r="36" spans="1:13" ht="63.75" x14ac:dyDescent="0.2">
      <c r="B36" s="50">
        <v>80111620</v>
      </c>
      <c r="C36" s="50" t="s">
        <v>121</v>
      </c>
      <c r="D36" s="50" t="s">
        <v>54</v>
      </c>
      <c r="E36" s="50" t="s">
        <v>124</v>
      </c>
      <c r="F36" s="50" t="s">
        <v>82</v>
      </c>
      <c r="G36" s="50" t="s">
        <v>36</v>
      </c>
      <c r="H36" s="51">
        <v>60000000</v>
      </c>
      <c r="I36" s="51">
        <v>60000000</v>
      </c>
      <c r="J36" s="50" t="s">
        <v>37</v>
      </c>
      <c r="K36" s="50" t="s">
        <v>37</v>
      </c>
      <c r="L36" s="52" t="s">
        <v>125</v>
      </c>
      <c r="M36" s="45"/>
    </row>
    <row r="37" spans="1:13" ht="63.75" x14ac:dyDescent="0.2">
      <c r="B37" s="50">
        <v>84111603</v>
      </c>
      <c r="C37" s="50" t="s">
        <v>123</v>
      </c>
      <c r="D37" s="50" t="s">
        <v>122</v>
      </c>
      <c r="E37" s="50" t="s">
        <v>124</v>
      </c>
      <c r="F37" s="50" t="s">
        <v>35</v>
      </c>
      <c r="G37" s="50" t="s">
        <v>36</v>
      </c>
      <c r="H37" s="51">
        <v>70000000</v>
      </c>
      <c r="I37" s="51">
        <v>70000000</v>
      </c>
      <c r="J37" s="50" t="s">
        <v>37</v>
      </c>
      <c r="K37" s="50" t="s">
        <v>37</v>
      </c>
      <c r="L37" s="52" t="s">
        <v>125</v>
      </c>
      <c r="M37" s="45"/>
    </row>
    <row r="38" spans="1:13" ht="63.75" x14ac:dyDescent="0.2">
      <c r="B38" s="50">
        <v>80111701</v>
      </c>
      <c r="C38" s="50" t="s">
        <v>98</v>
      </c>
      <c r="D38" s="50" t="s">
        <v>33</v>
      </c>
      <c r="E38" s="50" t="s">
        <v>99</v>
      </c>
      <c r="F38" s="50" t="s">
        <v>35</v>
      </c>
      <c r="G38" s="50" t="s">
        <v>36</v>
      </c>
      <c r="H38" s="51">
        <v>76485142.800000012</v>
      </c>
      <c r="I38" s="51">
        <f>+H38</f>
        <v>76485142.800000012</v>
      </c>
      <c r="J38" s="50" t="s">
        <v>37</v>
      </c>
      <c r="K38" s="50" t="s">
        <v>37</v>
      </c>
      <c r="L38" s="52" t="s">
        <v>120</v>
      </c>
      <c r="M38" s="45"/>
    </row>
    <row r="39" spans="1:13" ht="63.75" x14ac:dyDescent="0.2">
      <c r="B39" s="50">
        <v>80111701</v>
      </c>
      <c r="C39" s="50" t="s">
        <v>98</v>
      </c>
      <c r="D39" s="50" t="s">
        <v>33</v>
      </c>
      <c r="E39" s="50" t="s">
        <v>99</v>
      </c>
      <c r="F39" s="50" t="s">
        <v>35</v>
      </c>
      <c r="G39" s="50" t="s">
        <v>36</v>
      </c>
      <c r="H39" s="51">
        <v>76485142.800000012</v>
      </c>
      <c r="I39" s="51">
        <f>+H39</f>
        <v>76485142.800000012</v>
      </c>
      <c r="J39" s="50" t="s">
        <v>37</v>
      </c>
      <c r="K39" s="50" t="s">
        <v>37</v>
      </c>
      <c r="L39" s="52" t="s">
        <v>120</v>
      </c>
      <c r="M39" s="45"/>
    </row>
    <row r="40" spans="1:13" ht="63.75" x14ac:dyDescent="0.2">
      <c r="B40" s="50">
        <v>81101516</v>
      </c>
      <c r="C40" s="50" t="s">
        <v>143</v>
      </c>
      <c r="D40" s="50" t="s">
        <v>38</v>
      </c>
      <c r="E40" s="50" t="s">
        <v>100</v>
      </c>
      <c r="F40" s="50" t="s">
        <v>101</v>
      </c>
      <c r="G40" s="50" t="s">
        <v>36</v>
      </c>
      <c r="H40" s="51">
        <v>189150500</v>
      </c>
      <c r="I40" s="51">
        <f>+H40</f>
        <v>189150500</v>
      </c>
      <c r="J40" s="50" t="s">
        <v>102</v>
      </c>
      <c r="K40" s="50" t="s">
        <v>128</v>
      </c>
      <c r="L40" s="52" t="s">
        <v>120</v>
      </c>
      <c r="M40" s="45"/>
    </row>
    <row r="41" spans="1:13" ht="63.75" x14ac:dyDescent="0.2">
      <c r="B41" s="50">
        <v>80111620</v>
      </c>
      <c r="C41" s="50" t="s">
        <v>126</v>
      </c>
      <c r="D41" s="50" t="s">
        <v>33</v>
      </c>
      <c r="E41" s="50" t="s">
        <v>34</v>
      </c>
      <c r="F41" s="50" t="s">
        <v>187</v>
      </c>
      <c r="G41" s="50" t="s">
        <v>36</v>
      </c>
      <c r="H41" s="51">
        <v>61000000</v>
      </c>
      <c r="I41" s="51">
        <v>61000000</v>
      </c>
      <c r="J41" s="50" t="s">
        <v>37</v>
      </c>
      <c r="K41" s="50" t="s">
        <v>37</v>
      </c>
      <c r="L41" s="52" t="s">
        <v>155</v>
      </c>
      <c r="M41" s="45"/>
    </row>
    <row r="42" spans="1:13" ht="63.75" x14ac:dyDescent="0.2">
      <c r="B42" s="50">
        <v>80111620</v>
      </c>
      <c r="C42" s="50" t="s">
        <v>127</v>
      </c>
      <c r="D42" s="50" t="s">
        <v>33</v>
      </c>
      <c r="E42" s="50" t="s">
        <v>34</v>
      </c>
      <c r="F42" s="50" t="s">
        <v>35</v>
      </c>
      <c r="G42" s="50" t="s">
        <v>36</v>
      </c>
      <c r="H42" s="51">
        <v>49000000</v>
      </c>
      <c r="I42" s="51">
        <v>49000000</v>
      </c>
      <c r="J42" s="50" t="s">
        <v>37</v>
      </c>
      <c r="K42" s="50" t="s">
        <v>37</v>
      </c>
      <c r="L42" s="52" t="s">
        <v>155</v>
      </c>
      <c r="M42" s="45"/>
    </row>
    <row r="43" spans="1:13" ht="102" x14ac:dyDescent="0.2">
      <c r="B43" s="50">
        <v>80111620</v>
      </c>
      <c r="C43" s="50" t="s">
        <v>81</v>
      </c>
      <c r="D43" s="50" t="s">
        <v>33</v>
      </c>
      <c r="E43" s="50" t="s">
        <v>136</v>
      </c>
      <c r="F43" s="50" t="s">
        <v>129</v>
      </c>
      <c r="G43" s="50" t="s">
        <v>83</v>
      </c>
      <c r="H43" s="51">
        <v>6848450</v>
      </c>
      <c r="I43" s="51">
        <f>+H43</f>
        <v>6848450</v>
      </c>
      <c r="J43" s="50" t="s">
        <v>37</v>
      </c>
      <c r="K43" s="50" t="s">
        <v>37</v>
      </c>
      <c r="L43" s="52" t="s">
        <v>155</v>
      </c>
      <c r="M43" s="45"/>
    </row>
    <row r="44" spans="1:13" ht="63.75" x14ac:dyDescent="0.2">
      <c r="B44" s="50">
        <v>80111601</v>
      </c>
      <c r="C44" s="50" t="s">
        <v>130</v>
      </c>
      <c r="D44" s="50" t="s">
        <v>33</v>
      </c>
      <c r="E44" s="50" t="s">
        <v>53</v>
      </c>
      <c r="F44" s="50" t="s">
        <v>82</v>
      </c>
      <c r="G44" s="50" t="s">
        <v>83</v>
      </c>
      <c r="H44" s="51">
        <v>160000000</v>
      </c>
      <c r="I44" s="51">
        <v>160000000</v>
      </c>
      <c r="J44" s="50" t="s">
        <v>37</v>
      </c>
      <c r="K44" s="50" t="s">
        <v>37</v>
      </c>
      <c r="L44" s="52" t="s">
        <v>155</v>
      </c>
      <c r="M44" s="45"/>
    </row>
    <row r="45" spans="1:13" ht="63.75" x14ac:dyDescent="0.2">
      <c r="B45" s="50">
        <v>80111620</v>
      </c>
      <c r="C45" s="50" t="s">
        <v>131</v>
      </c>
      <c r="D45" s="50" t="s">
        <v>33</v>
      </c>
      <c r="E45" s="50" t="s">
        <v>99</v>
      </c>
      <c r="F45" s="50" t="s">
        <v>35</v>
      </c>
      <c r="G45" s="50" t="s">
        <v>83</v>
      </c>
      <c r="H45" s="51">
        <v>73703546</v>
      </c>
      <c r="I45" s="51">
        <v>73703546</v>
      </c>
      <c r="J45" s="50" t="s">
        <v>37</v>
      </c>
      <c r="K45" s="50" t="s">
        <v>37</v>
      </c>
      <c r="L45" s="52" t="s">
        <v>155</v>
      </c>
      <c r="M45" s="45"/>
    </row>
    <row r="46" spans="1:13" ht="63.75" x14ac:dyDescent="0.2">
      <c r="B46" s="50">
        <v>80111620</v>
      </c>
      <c r="C46" s="50" t="s">
        <v>132</v>
      </c>
      <c r="D46" s="50" t="s">
        <v>33</v>
      </c>
      <c r="E46" s="50" t="s">
        <v>99</v>
      </c>
      <c r="F46" s="50" t="s">
        <v>129</v>
      </c>
      <c r="G46" s="50" t="s">
        <v>83</v>
      </c>
      <c r="H46" s="51">
        <v>73703546</v>
      </c>
      <c r="I46" s="51">
        <v>73703546</v>
      </c>
      <c r="J46" s="50" t="s">
        <v>37</v>
      </c>
      <c r="K46" s="50" t="s">
        <v>37</v>
      </c>
      <c r="L46" s="52" t="s">
        <v>155</v>
      </c>
      <c r="M46" s="45"/>
    </row>
    <row r="47" spans="1:13" s="20" customFormat="1" ht="63.75" x14ac:dyDescent="0.2">
      <c r="A47" s="19"/>
      <c r="B47" s="53">
        <v>80111620</v>
      </c>
      <c r="C47" s="53" t="s">
        <v>140</v>
      </c>
      <c r="D47" s="53" t="s">
        <v>33</v>
      </c>
      <c r="E47" s="53" t="s">
        <v>100</v>
      </c>
      <c r="F47" s="53" t="s">
        <v>35</v>
      </c>
      <c r="G47" s="53" t="s">
        <v>50</v>
      </c>
      <c r="H47" s="51">
        <v>123104925</v>
      </c>
      <c r="I47" s="51">
        <v>123104925</v>
      </c>
      <c r="J47" s="53" t="s">
        <v>37</v>
      </c>
      <c r="K47" s="53" t="s">
        <v>37</v>
      </c>
      <c r="L47" s="52" t="s">
        <v>155</v>
      </c>
      <c r="M47" s="45"/>
    </row>
    <row r="48" spans="1:13" s="20" customFormat="1" ht="63.75" x14ac:dyDescent="0.2">
      <c r="A48" s="19"/>
      <c r="B48" s="53">
        <v>80111701</v>
      </c>
      <c r="C48" s="53" t="s">
        <v>141</v>
      </c>
      <c r="D48" s="53" t="s">
        <v>33</v>
      </c>
      <c r="E48" s="53" t="s">
        <v>100</v>
      </c>
      <c r="F48" s="53" t="s">
        <v>61</v>
      </c>
      <c r="G48" s="53" t="s">
        <v>50</v>
      </c>
      <c r="H48" s="54">
        <v>885836952</v>
      </c>
      <c r="I48" s="54">
        <v>885836952</v>
      </c>
      <c r="J48" s="53" t="s">
        <v>37</v>
      </c>
      <c r="K48" s="53" t="s">
        <v>37</v>
      </c>
      <c r="L48" s="52" t="s">
        <v>155</v>
      </c>
      <c r="M48" s="45"/>
    </row>
    <row r="49" spans="1:13" s="20" customFormat="1" ht="63.75" x14ac:dyDescent="0.2">
      <c r="A49" s="19"/>
      <c r="B49" s="53">
        <v>80111701</v>
      </c>
      <c r="C49" s="53" t="s">
        <v>84</v>
      </c>
      <c r="D49" s="53" t="s">
        <v>74</v>
      </c>
      <c r="E49" s="53" t="s">
        <v>100</v>
      </c>
      <c r="F49" s="53" t="s">
        <v>35</v>
      </c>
      <c r="G49" s="53" t="s">
        <v>36</v>
      </c>
      <c r="H49" s="54">
        <v>44732216.770559996</v>
      </c>
      <c r="I49" s="54">
        <f t="shared" ref="I49:I51" si="0">+H49</f>
        <v>44732216.770559996</v>
      </c>
      <c r="J49" s="53" t="s">
        <v>37</v>
      </c>
      <c r="K49" s="53" t="s">
        <v>37</v>
      </c>
      <c r="L49" s="52" t="s">
        <v>155</v>
      </c>
      <c r="M49" s="45"/>
    </row>
    <row r="50" spans="1:13" s="20" customFormat="1" ht="63.75" x14ac:dyDescent="0.2">
      <c r="A50" s="19"/>
      <c r="B50" s="53">
        <v>80111701</v>
      </c>
      <c r="C50" s="53" t="s">
        <v>85</v>
      </c>
      <c r="D50" s="53" t="s">
        <v>74</v>
      </c>
      <c r="E50" s="53" t="s">
        <v>100</v>
      </c>
      <c r="F50" s="53" t="s">
        <v>35</v>
      </c>
      <c r="G50" s="53" t="s">
        <v>36</v>
      </c>
      <c r="H50" s="54">
        <v>44732216.770559996</v>
      </c>
      <c r="I50" s="54">
        <f t="shared" si="0"/>
        <v>44732216.770559996</v>
      </c>
      <c r="J50" s="53" t="s">
        <v>37</v>
      </c>
      <c r="K50" s="53" t="s">
        <v>37</v>
      </c>
      <c r="L50" s="52" t="s">
        <v>155</v>
      </c>
      <c r="M50" s="45"/>
    </row>
    <row r="51" spans="1:13" s="20" customFormat="1" ht="63.75" x14ac:dyDescent="0.2">
      <c r="A51" s="19"/>
      <c r="B51" s="53">
        <v>80111701</v>
      </c>
      <c r="C51" s="53" t="s">
        <v>86</v>
      </c>
      <c r="D51" s="53" t="s">
        <v>74</v>
      </c>
      <c r="E51" s="53" t="s">
        <v>100</v>
      </c>
      <c r="F51" s="53" t="s">
        <v>35</v>
      </c>
      <c r="G51" s="53" t="s">
        <v>36</v>
      </c>
      <c r="H51" s="54">
        <v>44732216.770559996</v>
      </c>
      <c r="I51" s="54">
        <f t="shared" si="0"/>
        <v>44732216.770559996</v>
      </c>
      <c r="J51" s="53" t="s">
        <v>37</v>
      </c>
      <c r="K51" s="53" t="s">
        <v>37</v>
      </c>
      <c r="L51" s="52" t="s">
        <v>155</v>
      </c>
      <c r="M51" s="45"/>
    </row>
    <row r="52" spans="1:13" ht="63.75" x14ac:dyDescent="0.2">
      <c r="B52" s="50">
        <v>80131802</v>
      </c>
      <c r="C52" s="50" t="s">
        <v>133</v>
      </c>
      <c r="D52" s="50" t="s">
        <v>43</v>
      </c>
      <c r="E52" s="50" t="s">
        <v>135</v>
      </c>
      <c r="F52" s="50" t="s">
        <v>108</v>
      </c>
      <c r="G52" s="50" t="s">
        <v>50</v>
      </c>
      <c r="H52" s="51">
        <v>175000000</v>
      </c>
      <c r="I52" s="51">
        <v>175000000</v>
      </c>
      <c r="J52" s="50" t="s">
        <v>37</v>
      </c>
      <c r="K52" s="50" t="s">
        <v>37</v>
      </c>
      <c r="L52" s="52" t="s">
        <v>155</v>
      </c>
      <c r="M52" s="45"/>
    </row>
    <row r="53" spans="1:13" ht="76.5" x14ac:dyDescent="0.2">
      <c r="B53" s="50">
        <v>80111620</v>
      </c>
      <c r="C53" s="50" t="s">
        <v>134</v>
      </c>
      <c r="D53" s="50" t="s">
        <v>33</v>
      </c>
      <c r="E53" s="50" t="s">
        <v>100</v>
      </c>
      <c r="F53" s="50" t="s">
        <v>35</v>
      </c>
      <c r="G53" s="50" t="s">
        <v>50</v>
      </c>
      <c r="H53" s="51">
        <v>92686661</v>
      </c>
      <c r="I53" s="51">
        <v>92686661</v>
      </c>
      <c r="J53" s="50" t="s">
        <v>37</v>
      </c>
      <c r="K53" s="50" t="s">
        <v>37</v>
      </c>
      <c r="L53" s="52" t="s">
        <v>155</v>
      </c>
      <c r="M53" s="45"/>
    </row>
    <row r="54" spans="1:13" ht="63.75" x14ac:dyDescent="0.2">
      <c r="B54" s="50">
        <v>80111620</v>
      </c>
      <c r="C54" s="50" t="s">
        <v>138</v>
      </c>
      <c r="D54" s="50" t="s">
        <v>33</v>
      </c>
      <c r="E54" s="50" t="s">
        <v>100</v>
      </c>
      <c r="F54" s="50" t="s">
        <v>35</v>
      </c>
      <c r="G54" s="50" t="s">
        <v>50</v>
      </c>
      <c r="H54" s="51">
        <v>27600000</v>
      </c>
      <c r="I54" s="51">
        <v>27600000</v>
      </c>
      <c r="J54" s="50" t="s">
        <v>37</v>
      </c>
      <c r="K54" s="50" t="s">
        <v>37</v>
      </c>
      <c r="L54" s="52" t="s">
        <v>155</v>
      </c>
      <c r="M54" s="45"/>
    </row>
    <row r="55" spans="1:13" ht="63.75" x14ac:dyDescent="0.2">
      <c r="B55" s="50">
        <v>80111620</v>
      </c>
      <c r="C55" s="50" t="s">
        <v>139</v>
      </c>
      <c r="D55" s="50" t="s">
        <v>54</v>
      </c>
      <c r="E55" s="50" t="s">
        <v>53</v>
      </c>
      <c r="F55" s="50" t="s">
        <v>35</v>
      </c>
      <c r="G55" s="50" t="s">
        <v>50</v>
      </c>
      <c r="H55" s="51">
        <v>25000000</v>
      </c>
      <c r="I55" s="51">
        <v>25000000</v>
      </c>
      <c r="J55" s="50" t="s">
        <v>37</v>
      </c>
      <c r="K55" s="50" t="s">
        <v>37</v>
      </c>
      <c r="L55" s="52" t="s">
        <v>155</v>
      </c>
      <c r="M55" s="45"/>
    </row>
    <row r="56" spans="1:13" ht="63.75" x14ac:dyDescent="0.2">
      <c r="B56" s="50">
        <v>80111620</v>
      </c>
      <c r="C56" s="50" t="s">
        <v>142</v>
      </c>
      <c r="D56" s="50" t="s">
        <v>33</v>
      </c>
      <c r="E56" s="50" t="s">
        <v>100</v>
      </c>
      <c r="F56" s="50" t="s">
        <v>35</v>
      </c>
      <c r="G56" s="50" t="s">
        <v>50</v>
      </c>
      <c r="H56" s="51">
        <v>27600000</v>
      </c>
      <c r="I56" s="51">
        <v>27600000</v>
      </c>
      <c r="J56" s="50" t="s">
        <v>37</v>
      </c>
      <c r="K56" s="50" t="s">
        <v>37</v>
      </c>
      <c r="L56" s="52" t="s">
        <v>155</v>
      </c>
      <c r="M56" s="45"/>
    </row>
    <row r="57" spans="1:13" ht="63.75" x14ac:dyDescent="0.2">
      <c r="B57" s="50">
        <v>92101501</v>
      </c>
      <c r="C57" s="50" t="s">
        <v>62</v>
      </c>
      <c r="D57" s="50" t="s">
        <v>33</v>
      </c>
      <c r="E57" s="53" t="s">
        <v>100</v>
      </c>
      <c r="F57" s="50" t="s">
        <v>61</v>
      </c>
      <c r="G57" s="50" t="s">
        <v>36</v>
      </c>
      <c r="H57" s="51">
        <v>1351816699</v>
      </c>
      <c r="I57" s="51">
        <v>1351816699</v>
      </c>
      <c r="J57" s="50" t="s">
        <v>37</v>
      </c>
      <c r="K57" s="50" t="s">
        <v>37</v>
      </c>
      <c r="L57" s="52" t="s">
        <v>155</v>
      </c>
      <c r="M57" s="45"/>
    </row>
    <row r="58" spans="1:13" ht="76.5" x14ac:dyDescent="0.2">
      <c r="B58" s="50">
        <v>76111500</v>
      </c>
      <c r="C58" s="50" t="s">
        <v>191</v>
      </c>
      <c r="D58" s="50" t="s">
        <v>33</v>
      </c>
      <c r="E58" s="53" t="s">
        <v>100</v>
      </c>
      <c r="F58" s="50" t="s">
        <v>41</v>
      </c>
      <c r="G58" s="50" t="s">
        <v>36</v>
      </c>
      <c r="H58" s="51">
        <v>346433802.72732002</v>
      </c>
      <c r="I58" s="51">
        <v>346433802.72732002</v>
      </c>
      <c r="J58" s="50" t="s">
        <v>37</v>
      </c>
      <c r="K58" s="50" t="s">
        <v>37</v>
      </c>
      <c r="L58" s="52" t="s">
        <v>155</v>
      </c>
      <c r="M58" s="45"/>
    </row>
    <row r="59" spans="1:13" ht="63.75" x14ac:dyDescent="0.2">
      <c r="B59" s="50">
        <v>44122001</v>
      </c>
      <c r="C59" s="50" t="s">
        <v>160</v>
      </c>
      <c r="D59" s="50" t="s">
        <v>38</v>
      </c>
      <c r="E59" s="53" t="s">
        <v>226</v>
      </c>
      <c r="F59" s="50" t="s">
        <v>46</v>
      </c>
      <c r="G59" s="50" t="s">
        <v>36</v>
      </c>
      <c r="H59" s="51">
        <v>90000000</v>
      </c>
      <c r="I59" s="51">
        <f>+H59</f>
        <v>90000000</v>
      </c>
      <c r="J59" s="50" t="s">
        <v>37</v>
      </c>
      <c r="K59" s="50" t="s">
        <v>37</v>
      </c>
      <c r="L59" s="52" t="s">
        <v>155</v>
      </c>
      <c r="M59" s="45"/>
    </row>
    <row r="60" spans="1:13" ht="63.75" x14ac:dyDescent="0.2">
      <c r="B60" s="50">
        <v>44122001</v>
      </c>
      <c r="C60" s="50" t="s">
        <v>161</v>
      </c>
      <c r="D60" s="50" t="s">
        <v>58</v>
      </c>
      <c r="E60" s="53" t="s">
        <v>226</v>
      </c>
      <c r="F60" s="50" t="s">
        <v>46</v>
      </c>
      <c r="G60" s="50" t="s">
        <v>36</v>
      </c>
      <c r="H60" s="51">
        <v>145000000</v>
      </c>
      <c r="I60" s="51">
        <v>145000000</v>
      </c>
      <c r="J60" s="50" t="s">
        <v>37</v>
      </c>
      <c r="K60" s="50" t="s">
        <v>37</v>
      </c>
      <c r="L60" s="52" t="s">
        <v>155</v>
      </c>
      <c r="M60" s="45"/>
    </row>
    <row r="61" spans="1:13" ht="76.5" x14ac:dyDescent="0.2">
      <c r="B61" s="50">
        <v>39121321</v>
      </c>
      <c r="C61" s="50" t="s">
        <v>47</v>
      </c>
      <c r="D61" s="50" t="s">
        <v>33</v>
      </c>
      <c r="E61" s="53" t="s">
        <v>100</v>
      </c>
      <c r="F61" s="50" t="s">
        <v>45</v>
      </c>
      <c r="G61" s="50" t="s">
        <v>36</v>
      </c>
      <c r="H61" s="51">
        <v>29750000</v>
      </c>
      <c r="I61" s="51">
        <v>29750000</v>
      </c>
      <c r="J61" s="50" t="s">
        <v>37</v>
      </c>
      <c r="K61" s="50" t="s">
        <v>37</v>
      </c>
      <c r="L61" s="52" t="s">
        <v>155</v>
      </c>
      <c r="M61" s="45"/>
    </row>
    <row r="62" spans="1:13" ht="63.75" x14ac:dyDescent="0.2">
      <c r="B62" s="50">
        <v>55121715</v>
      </c>
      <c r="C62" s="50" t="s">
        <v>48</v>
      </c>
      <c r="D62" s="50" t="s">
        <v>38</v>
      </c>
      <c r="E62" s="50" t="s">
        <v>44</v>
      </c>
      <c r="F62" s="50" t="s">
        <v>49</v>
      </c>
      <c r="G62" s="50" t="s">
        <v>36</v>
      </c>
      <c r="H62" s="51">
        <v>3500000</v>
      </c>
      <c r="I62" s="51">
        <v>3500000</v>
      </c>
      <c r="J62" s="50" t="s">
        <v>37</v>
      </c>
      <c r="K62" s="50" t="s">
        <v>37</v>
      </c>
      <c r="L62" s="52" t="s">
        <v>155</v>
      </c>
      <c r="M62" s="45"/>
    </row>
    <row r="63" spans="1:13" ht="63.75" x14ac:dyDescent="0.2">
      <c r="B63" s="50">
        <v>82121901</v>
      </c>
      <c r="C63" s="50" t="s">
        <v>66</v>
      </c>
      <c r="D63" s="50" t="s">
        <v>67</v>
      </c>
      <c r="E63" s="50" t="s">
        <v>137</v>
      </c>
      <c r="F63" s="50" t="s">
        <v>45</v>
      </c>
      <c r="G63" s="50" t="s">
        <v>36</v>
      </c>
      <c r="H63" s="51">
        <v>11900000</v>
      </c>
      <c r="I63" s="51">
        <v>11900000</v>
      </c>
      <c r="J63" s="50" t="s">
        <v>37</v>
      </c>
      <c r="K63" s="50" t="s">
        <v>37</v>
      </c>
      <c r="L63" s="52" t="s">
        <v>155</v>
      </c>
      <c r="M63" s="45"/>
    </row>
    <row r="64" spans="1:13" ht="63.75" x14ac:dyDescent="0.2">
      <c r="B64" s="50">
        <v>53101602</v>
      </c>
      <c r="C64" s="50" t="s">
        <v>144</v>
      </c>
      <c r="D64" s="50" t="s">
        <v>122</v>
      </c>
      <c r="E64" s="50" t="s">
        <v>124</v>
      </c>
      <c r="F64" s="50" t="s">
        <v>45</v>
      </c>
      <c r="G64" s="50" t="s">
        <v>36</v>
      </c>
      <c r="H64" s="51">
        <v>11900000</v>
      </c>
      <c r="I64" s="51">
        <v>11900000</v>
      </c>
      <c r="J64" s="50" t="s">
        <v>37</v>
      </c>
      <c r="K64" s="50" t="s">
        <v>37</v>
      </c>
      <c r="L64" s="52" t="s">
        <v>155</v>
      </c>
      <c r="M64" s="45"/>
    </row>
    <row r="65" spans="1:13" ht="63.75" x14ac:dyDescent="0.2">
      <c r="B65" s="50">
        <v>81141800</v>
      </c>
      <c r="C65" s="50" t="s">
        <v>42</v>
      </c>
      <c r="D65" s="50" t="s">
        <v>43</v>
      </c>
      <c r="E65" s="50" t="s">
        <v>44</v>
      </c>
      <c r="F65" s="50" t="s">
        <v>45</v>
      </c>
      <c r="G65" s="50" t="s">
        <v>36</v>
      </c>
      <c r="H65" s="51">
        <f>5950000+4735011</f>
        <v>10685011</v>
      </c>
      <c r="I65" s="51">
        <f>5950000+4735011</f>
        <v>10685011</v>
      </c>
      <c r="J65" s="50" t="s">
        <v>37</v>
      </c>
      <c r="K65" s="50" t="s">
        <v>37</v>
      </c>
      <c r="L65" s="52" t="s">
        <v>155</v>
      </c>
      <c r="M65" s="45"/>
    </row>
    <row r="66" spans="1:13" ht="63.75" x14ac:dyDescent="0.2">
      <c r="B66" s="50">
        <v>51100000</v>
      </c>
      <c r="C66" s="50" t="s">
        <v>90</v>
      </c>
      <c r="D66" s="50" t="s">
        <v>38</v>
      </c>
      <c r="E66" s="50" t="s">
        <v>227</v>
      </c>
      <c r="F66" s="50" t="s">
        <v>45</v>
      </c>
      <c r="G66" s="50" t="s">
        <v>36</v>
      </c>
      <c r="H66" s="51">
        <v>5950000</v>
      </c>
      <c r="I66" s="51">
        <v>5950000</v>
      </c>
      <c r="J66" s="50" t="s">
        <v>37</v>
      </c>
      <c r="K66" s="50" t="s">
        <v>37</v>
      </c>
      <c r="L66" s="52" t="s">
        <v>155</v>
      </c>
      <c r="M66" s="45"/>
    </row>
    <row r="67" spans="1:13" ht="63.75" x14ac:dyDescent="0.2">
      <c r="B67" s="50">
        <v>15101506</v>
      </c>
      <c r="C67" s="50" t="s">
        <v>72</v>
      </c>
      <c r="D67" s="50" t="s">
        <v>33</v>
      </c>
      <c r="E67" s="50" t="s">
        <v>91</v>
      </c>
      <c r="F67" s="50" t="s">
        <v>184</v>
      </c>
      <c r="G67" s="50" t="s">
        <v>36</v>
      </c>
      <c r="H67" s="51">
        <v>78000000</v>
      </c>
      <c r="I67" s="51">
        <v>78000000</v>
      </c>
      <c r="J67" s="50" t="s">
        <v>37</v>
      </c>
      <c r="K67" s="50" t="s">
        <v>37</v>
      </c>
      <c r="L67" s="52" t="s">
        <v>155</v>
      </c>
      <c r="M67" s="45"/>
    </row>
    <row r="68" spans="1:13" ht="127.5" x14ac:dyDescent="0.2">
      <c r="B68" s="50">
        <v>84131500</v>
      </c>
      <c r="C68" s="50" t="s">
        <v>95</v>
      </c>
      <c r="D68" s="50" t="s">
        <v>54</v>
      </c>
      <c r="E68" s="50" t="s">
        <v>91</v>
      </c>
      <c r="F68" s="50" t="s">
        <v>61</v>
      </c>
      <c r="G68" s="50" t="s">
        <v>36</v>
      </c>
      <c r="H68" s="51">
        <v>1391545435</v>
      </c>
      <c r="I68" s="51">
        <v>1391545435</v>
      </c>
      <c r="J68" s="50" t="s">
        <v>37</v>
      </c>
      <c r="K68" s="50" t="s">
        <v>37</v>
      </c>
      <c r="L68" s="52" t="s">
        <v>155</v>
      </c>
      <c r="M68" s="45"/>
    </row>
    <row r="69" spans="1:13" ht="63.75" x14ac:dyDescent="0.2">
      <c r="B69" s="50">
        <v>84131603</v>
      </c>
      <c r="C69" s="50" t="s">
        <v>92</v>
      </c>
      <c r="D69" s="50" t="s">
        <v>54</v>
      </c>
      <c r="E69" s="50" t="s">
        <v>80</v>
      </c>
      <c r="F69" s="50" t="s">
        <v>93</v>
      </c>
      <c r="G69" s="50" t="s">
        <v>36</v>
      </c>
      <c r="H69" s="51">
        <v>8990000</v>
      </c>
      <c r="I69" s="51">
        <v>8990000</v>
      </c>
      <c r="J69" s="50" t="s">
        <v>37</v>
      </c>
      <c r="K69" s="50" t="s">
        <v>37</v>
      </c>
      <c r="L69" s="52" t="s">
        <v>155</v>
      </c>
      <c r="M69" s="45"/>
    </row>
    <row r="70" spans="1:13" s="20" customFormat="1" ht="63.75" x14ac:dyDescent="0.2">
      <c r="A70" s="19"/>
      <c r="B70" s="53">
        <v>78131804</v>
      </c>
      <c r="C70" s="53" t="s">
        <v>68</v>
      </c>
      <c r="D70" s="53" t="s">
        <v>54</v>
      </c>
      <c r="E70" s="53" t="s">
        <v>34</v>
      </c>
      <c r="F70" s="53" t="s">
        <v>41</v>
      </c>
      <c r="G70" s="53" t="s">
        <v>36</v>
      </c>
      <c r="H70" s="54">
        <v>95294000</v>
      </c>
      <c r="I70" s="54">
        <v>95294000</v>
      </c>
      <c r="J70" s="53" t="s">
        <v>37</v>
      </c>
      <c r="K70" s="53" t="s">
        <v>37</v>
      </c>
      <c r="L70" s="52" t="s">
        <v>155</v>
      </c>
      <c r="M70" s="45"/>
    </row>
    <row r="71" spans="1:13" s="20" customFormat="1" ht="63.75" x14ac:dyDescent="0.2">
      <c r="A71" s="19"/>
      <c r="B71" s="53">
        <v>78141500</v>
      </c>
      <c r="C71" s="53" t="s">
        <v>70</v>
      </c>
      <c r="D71" s="53" t="s">
        <v>38</v>
      </c>
      <c r="E71" s="53" t="s">
        <v>228</v>
      </c>
      <c r="F71" s="53" t="s">
        <v>35</v>
      </c>
      <c r="G71" s="53" t="s">
        <v>50</v>
      </c>
      <c r="H71" s="54">
        <v>15640100</v>
      </c>
      <c r="I71" s="54">
        <v>15640100</v>
      </c>
      <c r="J71" s="53" t="s">
        <v>37</v>
      </c>
      <c r="K71" s="53" t="s">
        <v>37</v>
      </c>
      <c r="L71" s="52" t="s">
        <v>155</v>
      </c>
      <c r="M71" s="45"/>
    </row>
    <row r="72" spans="1:13" s="20" customFormat="1" ht="63.75" x14ac:dyDescent="0.2">
      <c r="A72" s="19"/>
      <c r="B72" s="53">
        <v>78102200</v>
      </c>
      <c r="C72" s="53" t="s">
        <v>51</v>
      </c>
      <c r="D72" s="53" t="s">
        <v>38</v>
      </c>
      <c r="E72" s="53" t="s">
        <v>40</v>
      </c>
      <c r="F72" s="53" t="s">
        <v>35</v>
      </c>
      <c r="G72" s="53" t="s">
        <v>36</v>
      </c>
      <c r="H72" s="54">
        <v>49502069</v>
      </c>
      <c r="I72" s="54">
        <v>49502069</v>
      </c>
      <c r="J72" s="53" t="s">
        <v>37</v>
      </c>
      <c r="K72" s="53" t="s">
        <v>37</v>
      </c>
      <c r="L72" s="52" t="s">
        <v>155</v>
      </c>
      <c r="M72" s="45"/>
    </row>
    <row r="73" spans="1:13" ht="63.75" x14ac:dyDescent="0.2">
      <c r="B73" s="50">
        <v>90121500</v>
      </c>
      <c r="C73" s="50" t="s">
        <v>39</v>
      </c>
      <c r="D73" s="50" t="s">
        <v>33</v>
      </c>
      <c r="E73" s="50" t="s">
        <v>91</v>
      </c>
      <c r="F73" s="50" t="s">
        <v>41</v>
      </c>
      <c r="G73" s="50" t="s">
        <v>36</v>
      </c>
      <c r="H73" s="51">
        <v>168000000</v>
      </c>
      <c r="I73" s="51">
        <v>168000000</v>
      </c>
      <c r="J73" s="50" t="s">
        <v>37</v>
      </c>
      <c r="K73" s="50" t="s">
        <v>37</v>
      </c>
      <c r="L73" s="52" t="s">
        <v>155</v>
      </c>
      <c r="M73" s="45"/>
    </row>
    <row r="74" spans="1:13" ht="63.75" x14ac:dyDescent="0.2">
      <c r="B74" s="50">
        <v>90101600</v>
      </c>
      <c r="C74" s="50" t="s">
        <v>94</v>
      </c>
      <c r="D74" s="50" t="s">
        <v>33</v>
      </c>
      <c r="E74" s="50" t="s">
        <v>34</v>
      </c>
      <c r="F74" s="50" t="s">
        <v>41</v>
      </c>
      <c r="G74" s="50" t="s">
        <v>36</v>
      </c>
      <c r="H74" s="51">
        <v>180000000</v>
      </c>
      <c r="I74" s="51">
        <v>180000000</v>
      </c>
      <c r="J74" s="50" t="s">
        <v>37</v>
      </c>
      <c r="K74" s="50" t="s">
        <v>37</v>
      </c>
      <c r="L74" s="52" t="s">
        <v>155</v>
      </c>
      <c r="M74" s="45"/>
    </row>
    <row r="75" spans="1:13" ht="63.75" x14ac:dyDescent="0.2">
      <c r="B75" s="50">
        <v>80111701</v>
      </c>
      <c r="C75" s="50" t="s">
        <v>63</v>
      </c>
      <c r="D75" s="50" t="s">
        <v>38</v>
      </c>
      <c r="E75" s="50" t="s">
        <v>65</v>
      </c>
      <c r="F75" s="50" t="s">
        <v>41</v>
      </c>
      <c r="G75" s="50" t="s">
        <v>50</v>
      </c>
      <c r="H75" s="51">
        <v>54742912</v>
      </c>
      <c r="I75" s="51">
        <v>54742912</v>
      </c>
      <c r="J75" s="50" t="s">
        <v>37</v>
      </c>
      <c r="K75" s="50" t="s">
        <v>37</v>
      </c>
      <c r="L75" s="52" t="s">
        <v>155</v>
      </c>
      <c r="M75" s="45"/>
    </row>
    <row r="76" spans="1:13" ht="63.75" x14ac:dyDescent="0.2">
      <c r="B76" s="50">
        <v>81141800</v>
      </c>
      <c r="C76" s="50" t="s">
        <v>52</v>
      </c>
      <c r="D76" s="50" t="s">
        <v>38</v>
      </c>
      <c r="E76" s="50" t="s">
        <v>53</v>
      </c>
      <c r="F76" s="50" t="s">
        <v>41</v>
      </c>
      <c r="G76" s="50" t="s">
        <v>36</v>
      </c>
      <c r="H76" s="51">
        <v>39586623</v>
      </c>
      <c r="I76" s="51">
        <v>39586623</v>
      </c>
      <c r="J76" s="50" t="s">
        <v>37</v>
      </c>
      <c r="K76" s="50" t="s">
        <v>37</v>
      </c>
      <c r="L76" s="52" t="s">
        <v>155</v>
      </c>
      <c r="M76" s="45"/>
    </row>
    <row r="77" spans="1:13" ht="63.75" x14ac:dyDescent="0.2">
      <c r="B77" s="50">
        <v>80111701</v>
      </c>
      <c r="C77" s="50" t="s">
        <v>109</v>
      </c>
      <c r="D77" s="50" t="s">
        <v>54</v>
      </c>
      <c r="E77" s="50" t="s">
        <v>55</v>
      </c>
      <c r="F77" s="50" t="s">
        <v>41</v>
      </c>
      <c r="G77" s="50" t="s">
        <v>50</v>
      </c>
      <c r="H77" s="51">
        <v>66369473</v>
      </c>
      <c r="I77" s="51">
        <v>66369473</v>
      </c>
      <c r="J77" s="50" t="s">
        <v>37</v>
      </c>
      <c r="K77" s="50" t="s">
        <v>37</v>
      </c>
      <c r="L77" s="52" t="s">
        <v>155</v>
      </c>
      <c r="M77" s="45"/>
    </row>
    <row r="78" spans="1:13" ht="63.75" x14ac:dyDescent="0.2">
      <c r="B78" s="50">
        <v>45121600</v>
      </c>
      <c r="C78" s="50" t="s">
        <v>145</v>
      </c>
      <c r="D78" s="50" t="s">
        <v>58</v>
      </c>
      <c r="E78" s="50" t="s">
        <v>137</v>
      </c>
      <c r="F78" s="50" t="s">
        <v>45</v>
      </c>
      <c r="G78" s="50" t="s">
        <v>50</v>
      </c>
      <c r="H78" s="51">
        <v>27114150</v>
      </c>
      <c r="I78" s="51">
        <v>27114150</v>
      </c>
      <c r="J78" s="50" t="s">
        <v>37</v>
      </c>
      <c r="K78" s="50" t="s">
        <v>37</v>
      </c>
      <c r="L78" s="52" t="s">
        <v>155</v>
      </c>
      <c r="M78" s="45"/>
    </row>
    <row r="79" spans="1:13" ht="63.75" x14ac:dyDescent="0.2">
      <c r="B79" s="50">
        <v>80111701</v>
      </c>
      <c r="C79" s="50" t="s">
        <v>59</v>
      </c>
      <c r="D79" s="50" t="s">
        <v>33</v>
      </c>
      <c r="E79" s="50" t="s">
        <v>34</v>
      </c>
      <c r="F79" s="50" t="s">
        <v>35</v>
      </c>
      <c r="G79" s="50" t="s">
        <v>36</v>
      </c>
      <c r="H79" s="51">
        <v>19655772</v>
      </c>
      <c r="I79" s="51">
        <v>19655772</v>
      </c>
      <c r="J79" s="50" t="s">
        <v>37</v>
      </c>
      <c r="K79" s="50" t="s">
        <v>37</v>
      </c>
      <c r="L79" s="52" t="s">
        <v>155</v>
      </c>
      <c r="M79" s="45"/>
    </row>
    <row r="80" spans="1:13" ht="63.75" x14ac:dyDescent="0.2">
      <c r="B80" s="50">
        <v>81101515</v>
      </c>
      <c r="C80" s="50" t="s">
        <v>60</v>
      </c>
      <c r="D80" s="50" t="s">
        <v>38</v>
      </c>
      <c r="E80" s="50" t="s">
        <v>40</v>
      </c>
      <c r="F80" s="50" t="s">
        <v>41</v>
      </c>
      <c r="G80" s="50" t="s">
        <v>36</v>
      </c>
      <c r="H80" s="51">
        <v>9867869</v>
      </c>
      <c r="I80" s="51">
        <v>9867869</v>
      </c>
      <c r="J80" s="50" t="s">
        <v>37</v>
      </c>
      <c r="K80" s="50" t="s">
        <v>37</v>
      </c>
      <c r="L80" s="52" t="s">
        <v>155</v>
      </c>
      <c r="M80" s="45"/>
    </row>
    <row r="81" spans="2:13" ht="63.75" x14ac:dyDescent="0.2">
      <c r="B81" s="50">
        <v>81101515</v>
      </c>
      <c r="C81" s="50" t="s">
        <v>56</v>
      </c>
      <c r="D81" s="50" t="s">
        <v>38</v>
      </c>
      <c r="E81" s="50" t="s">
        <v>57</v>
      </c>
      <c r="F81" s="50" t="s">
        <v>45</v>
      </c>
      <c r="G81" s="50" t="s">
        <v>36</v>
      </c>
      <c r="H81" s="51">
        <v>68870327</v>
      </c>
      <c r="I81" s="51">
        <v>68870327</v>
      </c>
      <c r="J81" s="50" t="s">
        <v>37</v>
      </c>
      <c r="K81" s="50" t="s">
        <v>37</v>
      </c>
      <c r="L81" s="52" t="s">
        <v>155</v>
      </c>
      <c r="M81" s="45"/>
    </row>
    <row r="82" spans="2:13" ht="63.75" x14ac:dyDescent="0.2">
      <c r="B82" s="50">
        <v>76111800</v>
      </c>
      <c r="C82" s="50" t="s">
        <v>64</v>
      </c>
      <c r="D82" s="50" t="s">
        <v>38</v>
      </c>
      <c r="E82" s="50" t="s">
        <v>65</v>
      </c>
      <c r="F82" s="50" t="s">
        <v>45</v>
      </c>
      <c r="G82" s="50" t="s">
        <v>36</v>
      </c>
      <c r="H82" s="51">
        <v>11990934</v>
      </c>
      <c r="I82" s="51">
        <v>11990934</v>
      </c>
      <c r="J82" s="50" t="s">
        <v>37</v>
      </c>
      <c r="K82" s="50" t="s">
        <v>37</v>
      </c>
      <c r="L82" s="52" t="s">
        <v>155</v>
      </c>
      <c r="M82" s="45"/>
    </row>
    <row r="83" spans="2:13" ht="63.75" x14ac:dyDescent="0.2">
      <c r="B83" s="50">
        <v>78181500</v>
      </c>
      <c r="C83" s="50" t="s">
        <v>78</v>
      </c>
      <c r="D83" s="50" t="s">
        <v>54</v>
      </c>
      <c r="E83" s="50" t="s">
        <v>80</v>
      </c>
      <c r="F83" s="50" t="s">
        <v>79</v>
      </c>
      <c r="G83" s="50" t="s">
        <v>36</v>
      </c>
      <c r="H83" s="51">
        <v>1263468</v>
      </c>
      <c r="I83" s="51">
        <v>1263468</v>
      </c>
      <c r="J83" s="50" t="s">
        <v>37</v>
      </c>
      <c r="K83" s="50" t="s">
        <v>37</v>
      </c>
      <c r="L83" s="52" t="s">
        <v>155</v>
      </c>
      <c r="M83" s="45"/>
    </row>
    <row r="84" spans="2:13" ht="76.5" x14ac:dyDescent="0.2">
      <c r="B84" s="50">
        <v>70131500</v>
      </c>
      <c r="C84" s="50" t="s">
        <v>69</v>
      </c>
      <c r="D84" s="50" t="s">
        <v>54</v>
      </c>
      <c r="E84" s="50" t="s">
        <v>40</v>
      </c>
      <c r="F84" s="50" t="s">
        <v>41</v>
      </c>
      <c r="G84" s="50" t="s">
        <v>36</v>
      </c>
      <c r="H84" s="51">
        <v>167788642</v>
      </c>
      <c r="I84" s="51">
        <v>167788642</v>
      </c>
      <c r="J84" s="50" t="s">
        <v>37</v>
      </c>
      <c r="K84" s="50" t="s">
        <v>37</v>
      </c>
      <c r="L84" s="52" t="s">
        <v>155</v>
      </c>
      <c r="M84" s="45"/>
    </row>
    <row r="85" spans="2:13" ht="63.75" x14ac:dyDescent="0.2">
      <c r="B85" s="50">
        <v>44101700</v>
      </c>
      <c r="C85" s="50" t="s">
        <v>87</v>
      </c>
      <c r="D85" s="50" t="s">
        <v>54</v>
      </c>
      <c r="E85" s="50" t="s">
        <v>55</v>
      </c>
      <c r="F85" s="50" t="s">
        <v>35</v>
      </c>
      <c r="G85" s="50" t="s">
        <v>36</v>
      </c>
      <c r="H85" s="51">
        <v>4182825</v>
      </c>
      <c r="I85" s="51">
        <v>4182825</v>
      </c>
      <c r="J85" s="50" t="s">
        <v>37</v>
      </c>
      <c r="K85" s="50" t="s">
        <v>37</v>
      </c>
      <c r="L85" s="52" t="s">
        <v>155</v>
      </c>
      <c r="M85" s="45"/>
    </row>
    <row r="86" spans="2:13" ht="63.75" x14ac:dyDescent="0.2">
      <c r="B86" s="50">
        <v>44101700</v>
      </c>
      <c r="C86" s="50" t="s">
        <v>146</v>
      </c>
      <c r="D86" s="50" t="s">
        <v>33</v>
      </c>
      <c r="E86" s="50" t="s">
        <v>91</v>
      </c>
      <c r="F86" s="50" t="s">
        <v>45</v>
      </c>
      <c r="G86" s="50" t="s">
        <v>36</v>
      </c>
      <c r="H86" s="51">
        <v>22123290</v>
      </c>
      <c r="I86" s="51">
        <v>22123290</v>
      </c>
      <c r="J86" s="50" t="s">
        <v>37</v>
      </c>
      <c r="K86" s="50" t="s">
        <v>37</v>
      </c>
      <c r="L86" s="52" t="s">
        <v>155</v>
      </c>
      <c r="M86" s="45"/>
    </row>
    <row r="87" spans="2:13" ht="63.75" x14ac:dyDescent="0.2">
      <c r="B87" s="50">
        <v>30171500</v>
      </c>
      <c r="C87" s="50" t="s">
        <v>71</v>
      </c>
      <c r="D87" s="50" t="s">
        <v>67</v>
      </c>
      <c r="E87" s="50" t="s">
        <v>229</v>
      </c>
      <c r="F87" s="50" t="s">
        <v>45</v>
      </c>
      <c r="G87" s="50" t="s">
        <v>50</v>
      </c>
      <c r="H87" s="51">
        <v>12852000</v>
      </c>
      <c r="I87" s="51">
        <v>12852000</v>
      </c>
      <c r="J87" s="50" t="s">
        <v>37</v>
      </c>
      <c r="K87" s="50" t="s">
        <v>37</v>
      </c>
      <c r="L87" s="52" t="s">
        <v>155</v>
      </c>
      <c r="M87" s="45"/>
    </row>
    <row r="88" spans="2:13" ht="63.75" x14ac:dyDescent="0.2">
      <c r="B88" s="50">
        <v>30171500</v>
      </c>
      <c r="C88" s="50" t="s">
        <v>88</v>
      </c>
      <c r="D88" s="50" t="s">
        <v>67</v>
      </c>
      <c r="E88" s="50" t="s">
        <v>136</v>
      </c>
      <c r="F88" s="50" t="s">
        <v>45</v>
      </c>
      <c r="G88" s="50" t="s">
        <v>50</v>
      </c>
      <c r="H88" s="51">
        <v>2570400</v>
      </c>
      <c r="I88" s="51">
        <v>2570400</v>
      </c>
      <c r="J88" s="50" t="s">
        <v>37</v>
      </c>
      <c r="K88" s="50" t="s">
        <v>37</v>
      </c>
      <c r="L88" s="52" t="s">
        <v>155</v>
      </c>
      <c r="M88" s="45"/>
    </row>
    <row r="89" spans="2:13" ht="63.75" x14ac:dyDescent="0.2">
      <c r="B89" s="50">
        <v>72103300</v>
      </c>
      <c r="C89" s="50" t="s">
        <v>89</v>
      </c>
      <c r="D89" s="50" t="s">
        <v>67</v>
      </c>
      <c r="E89" s="50" t="s">
        <v>230</v>
      </c>
      <c r="F89" s="50" t="s">
        <v>45</v>
      </c>
      <c r="G89" s="50" t="s">
        <v>50</v>
      </c>
      <c r="H89" s="51">
        <v>20000000</v>
      </c>
      <c r="I89" s="51">
        <v>20000000</v>
      </c>
      <c r="J89" s="50" t="s">
        <v>37</v>
      </c>
      <c r="K89" s="50" t="s">
        <v>37</v>
      </c>
      <c r="L89" s="52" t="s">
        <v>155</v>
      </c>
      <c r="M89" s="45"/>
    </row>
    <row r="90" spans="2:13" ht="63.75" x14ac:dyDescent="0.2">
      <c r="B90" s="50">
        <v>72151700</v>
      </c>
      <c r="C90" s="50" t="s">
        <v>147</v>
      </c>
      <c r="D90" s="50" t="s">
        <v>67</v>
      </c>
      <c r="E90" s="50" t="s">
        <v>137</v>
      </c>
      <c r="F90" s="50" t="s">
        <v>45</v>
      </c>
      <c r="G90" s="50" t="s">
        <v>50</v>
      </c>
      <c r="H90" s="51">
        <v>50000000</v>
      </c>
      <c r="I90" s="51">
        <v>50000000</v>
      </c>
      <c r="J90" s="50" t="s">
        <v>37</v>
      </c>
      <c r="K90" s="50" t="s">
        <v>37</v>
      </c>
      <c r="L90" s="52" t="s">
        <v>155</v>
      </c>
      <c r="M90" s="45"/>
    </row>
    <row r="91" spans="2:13" ht="63.75" x14ac:dyDescent="0.2">
      <c r="B91" s="50">
        <v>72103300</v>
      </c>
      <c r="C91" s="50" t="s">
        <v>73</v>
      </c>
      <c r="D91" s="50" t="s">
        <v>43</v>
      </c>
      <c r="E91" s="50" t="s">
        <v>230</v>
      </c>
      <c r="F91" s="50" t="s">
        <v>41</v>
      </c>
      <c r="G91" s="50" t="s">
        <v>50</v>
      </c>
      <c r="H91" s="51">
        <v>100000000</v>
      </c>
      <c r="I91" s="51">
        <v>100000000</v>
      </c>
      <c r="J91" s="50" t="s">
        <v>37</v>
      </c>
      <c r="K91" s="50" t="s">
        <v>37</v>
      </c>
      <c r="L91" s="52" t="s">
        <v>155</v>
      </c>
      <c r="M91" s="45"/>
    </row>
    <row r="92" spans="2:13" ht="63.75" x14ac:dyDescent="0.2">
      <c r="B92" s="50">
        <v>72103300</v>
      </c>
      <c r="C92" s="50" t="s">
        <v>77</v>
      </c>
      <c r="D92" s="50" t="s">
        <v>38</v>
      </c>
      <c r="E92" s="50" t="s">
        <v>137</v>
      </c>
      <c r="F92" s="50" t="s">
        <v>45</v>
      </c>
      <c r="G92" s="50" t="s">
        <v>36</v>
      </c>
      <c r="H92" s="51">
        <v>100000000</v>
      </c>
      <c r="I92" s="51">
        <v>100000000</v>
      </c>
      <c r="J92" s="50" t="s">
        <v>37</v>
      </c>
      <c r="K92" s="50" t="s">
        <v>37</v>
      </c>
      <c r="L92" s="52" t="s">
        <v>155</v>
      </c>
      <c r="M92" s="45"/>
    </row>
    <row r="93" spans="2:13" ht="63.75" x14ac:dyDescent="0.2">
      <c r="B93" s="50">
        <v>72102900</v>
      </c>
      <c r="C93" s="50" t="s">
        <v>96</v>
      </c>
      <c r="D93" s="50" t="s">
        <v>38</v>
      </c>
      <c r="E93" s="50" t="s">
        <v>137</v>
      </c>
      <c r="F93" s="50" t="s">
        <v>45</v>
      </c>
      <c r="G93" s="50" t="s">
        <v>36</v>
      </c>
      <c r="H93" s="51">
        <v>200000000</v>
      </c>
      <c r="I93" s="51">
        <v>200000000</v>
      </c>
      <c r="J93" s="50" t="s">
        <v>37</v>
      </c>
      <c r="K93" s="50" t="s">
        <v>37</v>
      </c>
      <c r="L93" s="52" t="s">
        <v>155</v>
      </c>
      <c r="M93" s="45"/>
    </row>
    <row r="94" spans="2:13" ht="63.75" x14ac:dyDescent="0.2">
      <c r="B94" s="50">
        <v>72121100</v>
      </c>
      <c r="C94" s="50" t="s">
        <v>192</v>
      </c>
      <c r="D94" s="50" t="s">
        <v>38</v>
      </c>
      <c r="E94" s="50" t="s">
        <v>137</v>
      </c>
      <c r="F94" s="50" t="s">
        <v>45</v>
      </c>
      <c r="G94" s="50" t="s">
        <v>36</v>
      </c>
      <c r="H94" s="51">
        <v>220000000</v>
      </c>
      <c r="I94" s="51">
        <v>220000000</v>
      </c>
      <c r="J94" s="50" t="s">
        <v>37</v>
      </c>
      <c r="K94" s="50" t="s">
        <v>37</v>
      </c>
      <c r="L94" s="52" t="s">
        <v>155</v>
      </c>
      <c r="M94" s="45"/>
    </row>
    <row r="95" spans="2:13" ht="63.75" x14ac:dyDescent="0.2">
      <c r="B95" s="50" t="s">
        <v>97</v>
      </c>
      <c r="C95" s="50" t="s">
        <v>193</v>
      </c>
      <c r="D95" s="50" t="s">
        <v>33</v>
      </c>
      <c r="E95" s="50" t="s">
        <v>91</v>
      </c>
      <c r="F95" s="50" t="s">
        <v>35</v>
      </c>
      <c r="G95" s="50" t="s">
        <v>36</v>
      </c>
      <c r="H95" s="51">
        <v>200549034</v>
      </c>
      <c r="I95" s="51">
        <v>200549034</v>
      </c>
      <c r="J95" s="50" t="s">
        <v>37</v>
      </c>
      <c r="K95" s="50" t="s">
        <v>37</v>
      </c>
      <c r="L95" s="52" t="s">
        <v>155</v>
      </c>
      <c r="M95" s="45"/>
    </row>
    <row r="96" spans="2:13" ht="95.25" customHeight="1" x14ac:dyDescent="0.2">
      <c r="B96" s="50">
        <v>78181500</v>
      </c>
      <c r="C96" s="50" t="s">
        <v>78</v>
      </c>
      <c r="D96" s="50" t="s">
        <v>54</v>
      </c>
      <c r="E96" s="50" t="s">
        <v>80</v>
      </c>
      <c r="F96" s="50" t="s">
        <v>79</v>
      </c>
      <c r="G96" s="50" t="s">
        <v>36</v>
      </c>
      <c r="H96" s="51">
        <v>1500000</v>
      </c>
      <c r="I96" s="51">
        <v>1500000</v>
      </c>
      <c r="J96" s="50" t="s">
        <v>37</v>
      </c>
      <c r="K96" s="50" t="s">
        <v>37</v>
      </c>
      <c r="L96" s="52" t="s">
        <v>155</v>
      </c>
      <c r="M96" s="45"/>
    </row>
    <row r="97" spans="2:13" ht="95.25" customHeight="1" x14ac:dyDescent="0.2">
      <c r="B97" s="50">
        <v>81161700</v>
      </c>
      <c r="C97" s="50" t="s">
        <v>194</v>
      </c>
      <c r="D97" s="50" t="s">
        <v>33</v>
      </c>
      <c r="E97" s="50" t="s">
        <v>91</v>
      </c>
      <c r="F97" s="50" t="s">
        <v>45</v>
      </c>
      <c r="G97" s="50" t="s">
        <v>36</v>
      </c>
      <c r="H97" s="51">
        <v>47600000</v>
      </c>
      <c r="I97" s="51">
        <v>47600000</v>
      </c>
      <c r="J97" s="50" t="s">
        <v>37</v>
      </c>
      <c r="K97" s="50" t="s">
        <v>37</v>
      </c>
      <c r="L97" s="52" t="s">
        <v>155</v>
      </c>
      <c r="M97" s="45"/>
    </row>
    <row r="98" spans="2:13" ht="95.25" customHeight="1" x14ac:dyDescent="0.2">
      <c r="B98" s="50">
        <v>43233203</v>
      </c>
      <c r="C98" s="50" t="s">
        <v>195</v>
      </c>
      <c r="D98" s="50" t="s">
        <v>33</v>
      </c>
      <c r="E98" s="50" t="s">
        <v>148</v>
      </c>
      <c r="F98" s="50" t="s">
        <v>149</v>
      </c>
      <c r="G98" s="50" t="s">
        <v>36</v>
      </c>
      <c r="H98" s="51">
        <v>95200000</v>
      </c>
      <c r="I98" s="51">
        <v>95200000</v>
      </c>
      <c r="J98" s="50" t="s">
        <v>37</v>
      </c>
      <c r="K98" s="50" t="s">
        <v>37</v>
      </c>
      <c r="L98" s="52" t="s">
        <v>155</v>
      </c>
      <c r="M98" s="45"/>
    </row>
    <row r="99" spans="2:13" ht="95.25" customHeight="1" x14ac:dyDescent="0.2">
      <c r="B99" s="50">
        <v>83121703</v>
      </c>
      <c r="C99" s="50" t="s">
        <v>196</v>
      </c>
      <c r="D99" s="50" t="s">
        <v>33</v>
      </c>
      <c r="E99" s="50" t="s">
        <v>91</v>
      </c>
      <c r="F99" s="50" t="s">
        <v>150</v>
      </c>
      <c r="G99" s="50" t="s">
        <v>36</v>
      </c>
      <c r="H99" s="51">
        <v>287100000</v>
      </c>
      <c r="I99" s="51">
        <f>+H99</f>
        <v>287100000</v>
      </c>
      <c r="J99" s="50" t="s">
        <v>102</v>
      </c>
      <c r="K99" s="55" t="s">
        <v>102</v>
      </c>
      <c r="L99" s="52" t="s">
        <v>155</v>
      </c>
      <c r="M99" s="45"/>
    </row>
    <row r="100" spans="2:13" ht="95.25" customHeight="1" x14ac:dyDescent="0.2">
      <c r="B100" s="50">
        <v>81112501</v>
      </c>
      <c r="C100" s="50" t="s">
        <v>197</v>
      </c>
      <c r="D100" s="50" t="s">
        <v>33</v>
      </c>
      <c r="E100" s="50" t="s">
        <v>91</v>
      </c>
      <c r="F100" s="50" t="s">
        <v>61</v>
      </c>
      <c r="G100" s="50" t="s">
        <v>36</v>
      </c>
      <c r="H100" s="51">
        <v>952000000</v>
      </c>
      <c r="I100" s="51">
        <v>952000000</v>
      </c>
      <c r="J100" s="50" t="s">
        <v>37</v>
      </c>
      <c r="K100" s="50" t="s">
        <v>37</v>
      </c>
      <c r="L100" s="52" t="s">
        <v>155</v>
      </c>
      <c r="M100" s="45"/>
    </row>
    <row r="101" spans="2:13" ht="95.25" customHeight="1" x14ac:dyDescent="0.2">
      <c r="B101" s="50">
        <v>43212105</v>
      </c>
      <c r="C101" s="50" t="s">
        <v>198</v>
      </c>
      <c r="D101" s="50" t="s">
        <v>38</v>
      </c>
      <c r="E101" s="50" t="s">
        <v>91</v>
      </c>
      <c r="F101" s="50" t="s">
        <v>61</v>
      </c>
      <c r="G101" s="50" t="s">
        <v>36</v>
      </c>
      <c r="H101" s="51">
        <v>130900000</v>
      </c>
      <c r="I101" s="51">
        <v>130900000</v>
      </c>
      <c r="J101" s="50" t="s">
        <v>37</v>
      </c>
      <c r="K101" s="50" t="s">
        <v>37</v>
      </c>
      <c r="L101" s="52" t="s">
        <v>155</v>
      </c>
      <c r="M101" s="45"/>
    </row>
    <row r="102" spans="2:13" ht="95.25" customHeight="1" x14ac:dyDescent="0.2">
      <c r="B102" s="50">
        <v>83121703</v>
      </c>
      <c r="C102" s="50" t="s">
        <v>181</v>
      </c>
      <c r="D102" s="50" t="s">
        <v>33</v>
      </c>
      <c r="E102" s="50" t="s">
        <v>91</v>
      </c>
      <c r="F102" s="50" t="s">
        <v>35</v>
      </c>
      <c r="G102" s="50" t="s">
        <v>36</v>
      </c>
      <c r="H102" s="51">
        <v>164364488</v>
      </c>
      <c r="I102" s="51">
        <f>+H102</f>
        <v>164364488</v>
      </c>
      <c r="J102" s="50" t="s">
        <v>102</v>
      </c>
      <c r="K102" s="50" t="s">
        <v>102</v>
      </c>
      <c r="L102" s="52" t="s">
        <v>155</v>
      </c>
      <c r="M102" s="45"/>
    </row>
    <row r="103" spans="2:13" ht="95.25" customHeight="1" x14ac:dyDescent="0.2">
      <c r="B103" s="50">
        <v>43233200</v>
      </c>
      <c r="C103" s="50" t="s">
        <v>199</v>
      </c>
      <c r="D103" s="50" t="s">
        <v>33</v>
      </c>
      <c r="E103" s="50" t="s">
        <v>91</v>
      </c>
      <c r="F103" s="50" t="s">
        <v>61</v>
      </c>
      <c r="G103" s="50" t="s">
        <v>36</v>
      </c>
      <c r="H103" s="51">
        <v>95200000</v>
      </c>
      <c r="I103" s="51">
        <v>95200000</v>
      </c>
      <c r="J103" s="50" t="s">
        <v>37</v>
      </c>
      <c r="K103" s="50" t="s">
        <v>37</v>
      </c>
      <c r="L103" s="52" t="s">
        <v>155</v>
      </c>
      <c r="M103" s="45"/>
    </row>
    <row r="104" spans="2:13" ht="95.25" customHeight="1" x14ac:dyDescent="0.2">
      <c r="B104" s="50">
        <v>43211508</v>
      </c>
      <c r="C104" s="50" t="s">
        <v>200</v>
      </c>
      <c r="D104" s="50" t="s">
        <v>54</v>
      </c>
      <c r="E104" s="50" t="s">
        <v>91</v>
      </c>
      <c r="F104" s="50" t="s">
        <v>61</v>
      </c>
      <c r="G104" s="50" t="s">
        <v>36</v>
      </c>
      <c r="H104" s="51">
        <v>505750000</v>
      </c>
      <c r="I104" s="51">
        <v>505750000</v>
      </c>
      <c r="J104" s="50" t="s">
        <v>37</v>
      </c>
      <c r="K104" s="50" t="s">
        <v>37</v>
      </c>
      <c r="L104" s="52" t="s">
        <v>155</v>
      </c>
      <c r="M104" s="45"/>
    </row>
    <row r="105" spans="2:13" ht="95.25" customHeight="1" x14ac:dyDescent="0.2">
      <c r="B105" s="50">
        <v>81111507</v>
      </c>
      <c r="C105" s="50" t="s">
        <v>201</v>
      </c>
      <c r="D105" s="50" t="s">
        <v>54</v>
      </c>
      <c r="E105" s="50" t="s">
        <v>91</v>
      </c>
      <c r="F105" s="50" t="s">
        <v>61</v>
      </c>
      <c r="G105" s="50" t="s">
        <v>36</v>
      </c>
      <c r="H105" s="51">
        <v>178500000</v>
      </c>
      <c r="I105" s="51">
        <v>178500000</v>
      </c>
      <c r="J105" s="50" t="s">
        <v>37</v>
      </c>
      <c r="K105" s="50" t="s">
        <v>37</v>
      </c>
      <c r="L105" s="52" t="s">
        <v>155</v>
      </c>
      <c r="M105" s="45"/>
    </row>
    <row r="106" spans="2:13" ht="95.25" customHeight="1" x14ac:dyDescent="0.2">
      <c r="B106" s="50">
        <v>83121703</v>
      </c>
      <c r="C106" s="50" t="s">
        <v>202</v>
      </c>
      <c r="D106" s="50" t="s">
        <v>33</v>
      </c>
      <c r="E106" s="50" t="s">
        <v>91</v>
      </c>
      <c r="F106" s="50" t="s">
        <v>61</v>
      </c>
      <c r="G106" s="50" t="s">
        <v>36</v>
      </c>
      <c r="H106" s="51">
        <v>1400000000</v>
      </c>
      <c r="I106" s="51">
        <v>1400000000</v>
      </c>
      <c r="J106" s="50" t="s">
        <v>37</v>
      </c>
      <c r="K106" s="50" t="s">
        <v>37</v>
      </c>
      <c r="L106" s="52" t="s">
        <v>155</v>
      </c>
      <c r="M106" s="45"/>
    </row>
    <row r="107" spans="2:13" ht="95.25" customHeight="1" x14ac:dyDescent="0.2">
      <c r="B107" s="50">
        <v>43211507</v>
      </c>
      <c r="C107" s="50" t="s">
        <v>203</v>
      </c>
      <c r="D107" s="50" t="s">
        <v>38</v>
      </c>
      <c r="E107" s="50" t="s">
        <v>137</v>
      </c>
      <c r="F107" s="50" t="s">
        <v>61</v>
      </c>
      <c r="G107" s="50" t="s">
        <v>36</v>
      </c>
      <c r="H107" s="51">
        <v>142800000</v>
      </c>
      <c r="I107" s="51">
        <v>142800000</v>
      </c>
      <c r="J107" s="50" t="s">
        <v>37</v>
      </c>
      <c r="K107" s="50" t="s">
        <v>37</v>
      </c>
      <c r="L107" s="52" t="s">
        <v>155</v>
      </c>
      <c r="M107" s="45"/>
    </row>
    <row r="108" spans="2:13" ht="95.25" customHeight="1" x14ac:dyDescent="0.2">
      <c r="B108" s="50">
        <v>43231602</v>
      </c>
      <c r="C108" s="50" t="s">
        <v>204</v>
      </c>
      <c r="D108" s="50" t="s">
        <v>33</v>
      </c>
      <c r="E108" s="50" t="s">
        <v>231</v>
      </c>
      <c r="F108" s="50" t="s">
        <v>61</v>
      </c>
      <c r="G108" s="50" t="s">
        <v>36</v>
      </c>
      <c r="H108" s="51">
        <v>6188000000</v>
      </c>
      <c r="I108" s="51">
        <v>6188000000</v>
      </c>
      <c r="J108" s="50" t="s">
        <v>102</v>
      </c>
      <c r="K108" s="50" t="s">
        <v>102</v>
      </c>
      <c r="L108" s="52" t="s">
        <v>155</v>
      </c>
      <c r="M108" s="45"/>
    </row>
    <row r="109" spans="2:13" ht="95.25" customHeight="1" x14ac:dyDescent="0.2">
      <c r="B109" s="50">
        <v>43231602</v>
      </c>
      <c r="C109" s="50" t="s">
        <v>205</v>
      </c>
      <c r="D109" s="50" t="s">
        <v>38</v>
      </c>
      <c r="E109" s="50" t="s">
        <v>137</v>
      </c>
      <c r="F109" s="50" t="s">
        <v>61</v>
      </c>
      <c r="G109" s="50" t="s">
        <v>36</v>
      </c>
      <c r="H109" s="51">
        <v>59500000</v>
      </c>
      <c r="I109" s="51">
        <v>59500000</v>
      </c>
      <c r="J109" s="50" t="s">
        <v>37</v>
      </c>
      <c r="K109" s="50" t="s">
        <v>37</v>
      </c>
      <c r="L109" s="52" t="s">
        <v>155</v>
      </c>
      <c r="M109" s="45"/>
    </row>
    <row r="110" spans="2:13" ht="95.25" customHeight="1" x14ac:dyDescent="0.2">
      <c r="B110" s="50">
        <v>81111812</v>
      </c>
      <c r="C110" s="50" t="s">
        <v>206</v>
      </c>
      <c r="D110" s="50" t="s">
        <v>54</v>
      </c>
      <c r="E110" s="50" t="s">
        <v>80</v>
      </c>
      <c r="F110" s="50" t="s">
        <v>61</v>
      </c>
      <c r="G110" s="50" t="s">
        <v>36</v>
      </c>
      <c r="H110" s="51">
        <v>196350000</v>
      </c>
      <c r="I110" s="51">
        <v>196350000</v>
      </c>
      <c r="J110" s="50" t="s">
        <v>37</v>
      </c>
      <c r="K110" s="50" t="s">
        <v>37</v>
      </c>
      <c r="L110" s="52" t="s">
        <v>155</v>
      </c>
      <c r="M110" s="45"/>
    </row>
    <row r="111" spans="2:13" ht="95.25" customHeight="1" x14ac:dyDescent="0.2">
      <c r="B111" s="50">
        <v>811112306</v>
      </c>
      <c r="C111" s="50" t="s">
        <v>207</v>
      </c>
      <c r="D111" s="50" t="s">
        <v>43</v>
      </c>
      <c r="E111" s="50" t="s">
        <v>232</v>
      </c>
      <c r="F111" s="50" t="s">
        <v>61</v>
      </c>
      <c r="G111" s="50" t="s">
        <v>36</v>
      </c>
      <c r="H111" s="51">
        <v>297500000</v>
      </c>
      <c r="I111" s="51">
        <v>297500000</v>
      </c>
      <c r="J111" s="50" t="s">
        <v>37</v>
      </c>
      <c r="K111" s="50" t="s">
        <v>37</v>
      </c>
      <c r="L111" s="52" t="s">
        <v>155</v>
      </c>
      <c r="M111" s="45"/>
    </row>
    <row r="112" spans="2:13" ht="95.25" customHeight="1" x14ac:dyDescent="0.2">
      <c r="B112" s="50">
        <v>83121703</v>
      </c>
      <c r="C112" s="50" t="s">
        <v>208</v>
      </c>
      <c r="D112" s="50" t="s">
        <v>33</v>
      </c>
      <c r="E112" s="50" t="s">
        <v>232</v>
      </c>
      <c r="F112" s="50" t="s">
        <v>61</v>
      </c>
      <c r="G112" s="50" t="s">
        <v>36</v>
      </c>
      <c r="H112" s="51">
        <v>95200000</v>
      </c>
      <c r="I112" s="51">
        <v>95200000</v>
      </c>
      <c r="J112" s="50" t="s">
        <v>37</v>
      </c>
      <c r="K112" s="50" t="s">
        <v>37</v>
      </c>
      <c r="L112" s="52" t="s">
        <v>155</v>
      </c>
      <c r="M112" s="45"/>
    </row>
    <row r="113" spans="2:13" ht="95.25" customHeight="1" x14ac:dyDescent="0.2">
      <c r="B113" s="50">
        <v>811112306</v>
      </c>
      <c r="C113" s="50" t="s">
        <v>209</v>
      </c>
      <c r="D113" s="50" t="s">
        <v>38</v>
      </c>
      <c r="E113" s="50" t="s">
        <v>137</v>
      </c>
      <c r="F113" s="50" t="s">
        <v>61</v>
      </c>
      <c r="G113" s="50" t="s">
        <v>36</v>
      </c>
      <c r="H113" s="51">
        <v>23800000</v>
      </c>
      <c r="I113" s="51">
        <v>23800000</v>
      </c>
      <c r="J113" s="50" t="s">
        <v>37</v>
      </c>
      <c r="K113" s="50" t="s">
        <v>37</v>
      </c>
      <c r="L113" s="52" t="s">
        <v>155</v>
      </c>
      <c r="M113" s="45"/>
    </row>
    <row r="114" spans="2:13" ht="95.25" customHeight="1" x14ac:dyDescent="0.2">
      <c r="B114" s="50">
        <v>81161700</v>
      </c>
      <c r="C114" s="50" t="s">
        <v>151</v>
      </c>
      <c r="D114" s="50" t="s">
        <v>33</v>
      </c>
      <c r="E114" s="50" t="s">
        <v>91</v>
      </c>
      <c r="F114" s="50" t="s">
        <v>61</v>
      </c>
      <c r="G114" s="50" t="s">
        <v>36</v>
      </c>
      <c r="H114" s="51">
        <v>3523000000</v>
      </c>
      <c r="I114" s="51">
        <v>3523000000</v>
      </c>
      <c r="J114" s="50" t="s">
        <v>37</v>
      </c>
      <c r="K114" s="50" t="s">
        <v>37</v>
      </c>
      <c r="L114" s="52" t="s">
        <v>155</v>
      </c>
      <c r="M114" s="45"/>
    </row>
    <row r="115" spans="2:13" ht="95.25" customHeight="1" x14ac:dyDescent="0.2">
      <c r="B115" s="50">
        <v>811112306</v>
      </c>
      <c r="C115" s="50" t="s">
        <v>210</v>
      </c>
      <c r="D115" s="50" t="s">
        <v>38</v>
      </c>
      <c r="E115" s="50" t="s">
        <v>91</v>
      </c>
      <c r="F115" s="50" t="s">
        <v>179</v>
      </c>
      <c r="G115" s="50" t="s">
        <v>36</v>
      </c>
      <c r="H115" s="51">
        <v>95200000</v>
      </c>
      <c r="I115" s="51">
        <v>95200000</v>
      </c>
      <c r="J115" s="50" t="s">
        <v>102</v>
      </c>
      <c r="K115" s="50" t="s">
        <v>102</v>
      </c>
      <c r="L115" s="52" t="s">
        <v>155</v>
      </c>
      <c r="M115" s="45"/>
    </row>
    <row r="116" spans="2:13" ht="95.25" customHeight="1" x14ac:dyDescent="0.2">
      <c r="B116" s="50">
        <v>811112306</v>
      </c>
      <c r="C116" s="50" t="s">
        <v>211</v>
      </c>
      <c r="D116" s="50" t="s">
        <v>54</v>
      </c>
      <c r="E116" s="50" t="s">
        <v>91</v>
      </c>
      <c r="F116" s="50" t="s">
        <v>179</v>
      </c>
      <c r="G116" s="50" t="s">
        <v>36</v>
      </c>
      <c r="H116" s="51">
        <v>29750000</v>
      </c>
      <c r="I116" s="51">
        <v>29750000</v>
      </c>
      <c r="J116" s="50" t="s">
        <v>102</v>
      </c>
      <c r="K116" s="50" t="s">
        <v>102</v>
      </c>
      <c r="L116" s="52" t="s">
        <v>155</v>
      </c>
      <c r="M116" s="45"/>
    </row>
    <row r="117" spans="2:13" ht="95.25" customHeight="1" x14ac:dyDescent="0.2">
      <c r="B117" s="50">
        <v>80111620</v>
      </c>
      <c r="C117" s="50" t="s">
        <v>152</v>
      </c>
      <c r="D117" s="50" t="s">
        <v>43</v>
      </c>
      <c r="E117" s="50" t="s">
        <v>91</v>
      </c>
      <c r="F117" s="50" t="s">
        <v>154</v>
      </c>
      <c r="G117" s="50" t="s">
        <v>36</v>
      </c>
      <c r="H117" s="51">
        <v>56631933</v>
      </c>
      <c r="I117" s="51">
        <v>56631933</v>
      </c>
      <c r="J117" s="50" t="s">
        <v>37</v>
      </c>
      <c r="K117" s="50" t="s">
        <v>37</v>
      </c>
      <c r="L117" s="52" t="s">
        <v>155</v>
      </c>
      <c r="M117" s="45"/>
    </row>
    <row r="118" spans="2:13" ht="95.25" customHeight="1" x14ac:dyDescent="0.2">
      <c r="B118" s="50">
        <v>80111620</v>
      </c>
      <c r="C118" s="50" t="s">
        <v>153</v>
      </c>
      <c r="D118" s="50" t="s">
        <v>58</v>
      </c>
      <c r="E118" s="50" t="s">
        <v>91</v>
      </c>
      <c r="F118" s="50" t="s">
        <v>154</v>
      </c>
      <c r="G118" s="50" t="s">
        <v>36</v>
      </c>
      <c r="H118" s="51">
        <v>56631933</v>
      </c>
      <c r="I118" s="51">
        <v>56631933</v>
      </c>
      <c r="J118" s="50" t="s">
        <v>37</v>
      </c>
      <c r="K118" s="50" t="s">
        <v>37</v>
      </c>
      <c r="L118" s="52" t="s">
        <v>155</v>
      </c>
      <c r="M118" s="45"/>
    </row>
    <row r="119" spans="2:13" ht="95.25" customHeight="1" x14ac:dyDescent="0.2">
      <c r="B119" s="50">
        <v>80111620</v>
      </c>
      <c r="C119" s="50" t="s">
        <v>212</v>
      </c>
      <c r="D119" s="56" t="s">
        <v>74</v>
      </c>
      <c r="E119" s="50" t="s">
        <v>91</v>
      </c>
      <c r="F119" s="50" t="s">
        <v>225</v>
      </c>
      <c r="G119" s="50" t="s">
        <v>157</v>
      </c>
      <c r="H119" s="51">
        <v>59022932</v>
      </c>
      <c r="I119" s="51">
        <v>59022932</v>
      </c>
      <c r="J119" s="50" t="s">
        <v>37</v>
      </c>
      <c r="K119" s="50" t="s">
        <v>37</v>
      </c>
      <c r="L119" s="52" t="s">
        <v>158</v>
      </c>
      <c r="M119" s="45"/>
    </row>
    <row r="120" spans="2:13" ht="95.25" customHeight="1" x14ac:dyDescent="0.2">
      <c r="B120" s="50">
        <v>80111620</v>
      </c>
      <c r="C120" s="50" t="s">
        <v>213</v>
      </c>
      <c r="D120" s="56" t="s">
        <v>74</v>
      </c>
      <c r="E120" s="50" t="s">
        <v>91</v>
      </c>
      <c r="F120" s="50" t="s">
        <v>225</v>
      </c>
      <c r="G120" s="50" t="s">
        <v>157</v>
      </c>
      <c r="H120" s="51">
        <v>88038797</v>
      </c>
      <c r="I120" s="51">
        <f>+H120</f>
        <v>88038797</v>
      </c>
      <c r="J120" s="50" t="s">
        <v>37</v>
      </c>
      <c r="K120" s="50" t="s">
        <v>37</v>
      </c>
      <c r="L120" s="52" t="s">
        <v>158</v>
      </c>
      <c r="M120" s="45"/>
    </row>
    <row r="121" spans="2:13" ht="95.25" customHeight="1" x14ac:dyDescent="0.2">
      <c r="B121" s="50">
        <v>80111620</v>
      </c>
      <c r="C121" s="50" t="s">
        <v>214</v>
      </c>
      <c r="D121" s="56" t="s">
        <v>74</v>
      </c>
      <c r="E121" s="50" t="s">
        <v>91</v>
      </c>
      <c r="F121" s="50" t="s">
        <v>225</v>
      </c>
      <c r="G121" s="50" t="s">
        <v>157</v>
      </c>
      <c r="H121" s="51">
        <v>87768727</v>
      </c>
      <c r="I121" s="51">
        <f>+H121</f>
        <v>87768727</v>
      </c>
      <c r="J121" s="50" t="s">
        <v>37</v>
      </c>
      <c r="K121" s="50" t="s">
        <v>37</v>
      </c>
      <c r="L121" s="52" t="s">
        <v>158</v>
      </c>
      <c r="M121" s="45"/>
    </row>
    <row r="122" spans="2:13" ht="95.25" customHeight="1" x14ac:dyDescent="0.2">
      <c r="B122" s="50">
        <v>80111620</v>
      </c>
      <c r="C122" s="50" t="s">
        <v>182</v>
      </c>
      <c r="D122" s="56" t="s">
        <v>74</v>
      </c>
      <c r="E122" s="50" t="s">
        <v>229</v>
      </c>
      <c r="F122" s="50" t="s">
        <v>225</v>
      </c>
      <c r="G122" s="50" t="s">
        <v>157</v>
      </c>
      <c r="H122" s="51">
        <v>528088368</v>
      </c>
      <c r="I122" s="51">
        <f>+H122</f>
        <v>528088368</v>
      </c>
      <c r="J122" s="50" t="s">
        <v>37</v>
      </c>
      <c r="K122" s="50" t="s">
        <v>37</v>
      </c>
      <c r="L122" s="52" t="s">
        <v>158</v>
      </c>
      <c r="M122" s="45"/>
    </row>
    <row r="123" spans="2:13" ht="95.25" customHeight="1" x14ac:dyDescent="0.2">
      <c r="B123" s="50">
        <v>84141600</v>
      </c>
      <c r="C123" s="50" t="s">
        <v>177</v>
      </c>
      <c r="D123" s="56" t="s">
        <v>74</v>
      </c>
      <c r="E123" s="50" t="s">
        <v>233</v>
      </c>
      <c r="F123" s="50" t="s">
        <v>61</v>
      </c>
      <c r="G123" s="50" t="s">
        <v>178</v>
      </c>
      <c r="H123" s="51">
        <v>4362942772</v>
      </c>
      <c r="I123" s="51">
        <f>+H123</f>
        <v>4362942772</v>
      </c>
      <c r="J123" s="50" t="s">
        <v>37</v>
      </c>
      <c r="K123" s="50" t="s">
        <v>37</v>
      </c>
      <c r="L123" s="52" t="s">
        <v>158</v>
      </c>
      <c r="M123" s="45"/>
    </row>
    <row r="124" spans="2:13" ht="95.25" customHeight="1" x14ac:dyDescent="0.2">
      <c r="B124" s="50">
        <v>80111620</v>
      </c>
      <c r="C124" s="50" t="s">
        <v>212</v>
      </c>
      <c r="D124" s="56" t="s">
        <v>74</v>
      </c>
      <c r="E124" s="50" t="s">
        <v>91</v>
      </c>
      <c r="F124" s="50" t="s">
        <v>225</v>
      </c>
      <c r="G124" s="50" t="s">
        <v>157</v>
      </c>
      <c r="H124" s="51">
        <v>59022932</v>
      </c>
      <c r="I124" s="51">
        <v>59022932</v>
      </c>
      <c r="J124" s="50" t="s">
        <v>37</v>
      </c>
      <c r="K124" s="50" t="s">
        <v>37</v>
      </c>
      <c r="L124" s="52" t="s">
        <v>158</v>
      </c>
      <c r="M124" s="45"/>
    </row>
    <row r="125" spans="2:13" ht="95.25" customHeight="1" x14ac:dyDescent="0.2">
      <c r="B125" s="50">
        <v>80111620</v>
      </c>
      <c r="C125" s="50" t="s">
        <v>215</v>
      </c>
      <c r="D125" s="56" t="s">
        <v>74</v>
      </c>
      <c r="E125" s="50" t="s">
        <v>40</v>
      </c>
      <c r="F125" s="50" t="s">
        <v>225</v>
      </c>
      <c r="G125" s="50" t="s">
        <v>157</v>
      </c>
      <c r="H125" s="51">
        <f t="shared" ref="H125:I128" si="1">6141962*11</f>
        <v>67561582</v>
      </c>
      <c r="I125" s="51">
        <f t="shared" si="1"/>
        <v>67561582</v>
      </c>
      <c r="J125" s="50" t="s">
        <v>37</v>
      </c>
      <c r="K125" s="50" t="s">
        <v>37</v>
      </c>
      <c r="L125" s="52" t="s">
        <v>158</v>
      </c>
      <c r="M125" s="45"/>
    </row>
    <row r="126" spans="2:13" ht="95.25" customHeight="1" x14ac:dyDescent="0.2">
      <c r="B126" s="50">
        <v>80111620</v>
      </c>
      <c r="C126" s="50" t="s">
        <v>215</v>
      </c>
      <c r="D126" s="56" t="s">
        <v>74</v>
      </c>
      <c r="E126" s="50" t="s">
        <v>40</v>
      </c>
      <c r="F126" s="50" t="s">
        <v>225</v>
      </c>
      <c r="G126" s="50" t="s">
        <v>157</v>
      </c>
      <c r="H126" s="51">
        <f t="shared" si="1"/>
        <v>67561582</v>
      </c>
      <c r="I126" s="51">
        <f t="shared" si="1"/>
        <v>67561582</v>
      </c>
      <c r="J126" s="50" t="s">
        <v>37</v>
      </c>
      <c r="K126" s="50" t="s">
        <v>37</v>
      </c>
      <c r="L126" s="52" t="s">
        <v>158</v>
      </c>
      <c r="M126" s="45"/>
    </row>
    <row r="127" spans="2:13" ht="95.25" customHeight="1" x14ac:dyDescent="0.2">
      <c r="B127" s="50">
        <v>80111620</v>
      </c>
      <c r="C127" s="50" t="s">
        <v>216</v>
      </c>
      <c r="D127" s="56" t="s">
        <v>74</v>
      </c>
      <c r="E127" s="50" t="s">
        <v>40</v>
      </c>
      <c r="F127" s="50" t="s">
        <v>225</v>
      </c>
      <c r="G127" s="50" t="s">
        <v>157</v>
      </c>
      <c r="H127" s="51">
        <f t="shared" si="1"/>
        <v>67561582</v>
      </c>
      <c r="I127" s="51">
        <f t="shared" si="1"/>
        <v>67561582</v>
      </c>
      <c r="J127" s="50" t="s">
        <v>37</v>
      </c>
      <c r="K127" s="50" t="s">
        <v>37</v>
      </c>
      <c r="L127" s="52" t="s">
        <v>158</v>
      </c>
      <c r="M127" s="45"/>
    </row>
    <row r="128" spans="2:13" ht="95.25" customHeight="1" x14ac:dyDescent="0.2">
      <c r="B128" s="50">
        <v>80111620</v>
      </c>
      <c r="C128" s="50" t="s">
        <v>216</v>
      </c>
      <c r="D128" s="56" t="s">
        <v>74</v>
      </c>
      <c r="E128" s="50" t="s">
        <v>40</v>
      </c>
      <c r="F128" s="50" t="s">
        <v>225</v>
      </c>
      <c r="G128" s="50" t="s">
        <v>157</v>
      </c>
      <c r="H128" s="51">
        <f t="shared" si="1"/>
        <v>67561582</v>
      </c>
      <c r="I128" s="51">
        <f t="shared" si="1"/>
        <v>67561582</v>
      </c>
      <c r="J128" s="50" t="s">
        <v>37</v>
      </c>
      <c r="K128" s="50" t="s">
        <v>37</v>
      </c>
      <c r="L128" s="52" t="s">
        <v>158</v>
      </c>
      <c r="M128" s="45"/>
    </row>
    <row r="129" spans="1:13" customFormat="1" ht="76.5" x14ac:dyDescent="0.25">
      <c r="A129" s="19"/>
      <c r="B129" s="34">
        <v>80111701</v>
      </c>
      <c r="C129" s="31" t="s">
        <v>162</v>
      </c>
      <c r="D129" s="32" t="s">
        <v>163</v>
      </c>
      <c r="E129" s="36" t="s">
        <v>164</v>
      </c>
      <c r="F129" s="36" t="s">
        <v>101</v>
      </c>
      <c r="G129" s="34" t="s">
        <v>36</v>
      </c>
      <c r="H129" s="33">
        <v>40000000</v>
      </c>
      <c r="I129" s="33">
        <v>40000000</v>
      </c>
      <c r="J129" s="34" t="s">
        <v>37</v>
      </c>
      <c r="K129" s="34" t="s">
        <v>37</v>
      </c>
      <c r="L129" s="52" t="s">
        <v>165</v>
      </c>
      <c r="M129" s="45"/>
    </row>
    <row r="130" spans="1:13" customFormat="1" ht="135" x14ac:dyDescent="0.25">
      <c r="A130" s="19"/>
      <c r="B130" s="34">
        <v>82101800</v>
      </c>
      <c r="C130" s="31" t="s">
        <v>183</v>
      </c>
      <c r="D130" s="32" t="s">
        <v>33</v>
      </c>
      <c r="E130" s="35" t="s">
        <v>166</v>
      </c>
      <c r="F130" s="36" t="s">
        <v>167</v>
      </c>
      <c r="G130" s="34" t="s">
        <v>36</v>
      </c>
      <c r="H130" s="33">
        <v>2200000000</v>
      </c>
      <c r="I130" s="33">
        <v>2200000000</v>
      </c>
      <c r="J130" s="34" t="s">
        <v>37</v>
      </c>
      <c r="K130" s="34" t="s">
        <v>37</v>
      </c>
      <c r="L130" s="52" t="s">
        <v>165</v>
      </c>
      <c r="M130" s="45"/>
    </row>
    <row r="131" spans="1:13" customFormat="1" ht="76.5" x14ac:dyDescent="0.25">
      <c r="A131" s="19"/>
      <c r="B131" s="34">
        <v>55101519</v>
      </c>
      <c r="C131" s="38" t="s">
        <v>168</v>
      </c>
      <c r="D131" s="32" t="s">
        <v>169</v>
      </c>
      <c r="E131" s="36" t="s">
        <v>91</v>
      </c>
      <c r="F131" s="36" t="s">
        <v>35</v>
      </c>
      <c r="G131" s="34" t="s">
        <v>36</v>
      </c>
      <c r="H131" s="37">
        <v>1500000</v>
      </c>
      <c r="I131" s="33">
        <v>1500000</v>
      </c>
      <c r="J131" s="34" t="s">
        <v>37</v>
      </c>
      <c r="K131" s="34" t="s">
        <v>37</v>
      </c>
      <c r="L131" s="52" t="s">
        <v>165</v>
      </c>
      <c r="M131" s="45"/>
    </row>
    <row r="132" spans="1:13" customFormat="1" ht="76.5" x14ac:dyDescent="0.25">
      <c r="A132" s="19"/>
      <c r="B132" s="34">
        <v>55101519</v>
      </c>
      <c r="C132" s="38" t="s">
        <v>170</v>
      </c>
      <c r="D132" s="32" t="s">
        <v>171</v>
      </c>
      <c r="E132" s="36" t="s">
        <v>91</v>
      </c>
      <c r="F132" s="36" t="s">
        <v>35</v>
      </c>
      <c r="G132" s="34" t="s">
        <v>36</v>
      </c>
      <c r="H132" s="39">
        <v>700000</v>
      </c>
      <c r="I132" s="39">
        <v>700000</v>
      </c>
      <c r="J132" s="34" t="s">
        <v>37</v>
      </c>
      <c r="K132" s="34" t="s">
        <v>37</v>
      </c>
      <c r="L132" s="52" t="s">
        <v>165</v>
      </c>
      <c r="M132" s="45"/>
    </row>
    <row r="133" spans="1:13" customFormat="1" ht="76.5" x14ac:dyDescent="0.25">
      <c r="A133" s="19"/>
      <c r="B133" s="58">
        <v>93141500</v>
      </c>
      <c r="C133" s="38" t="s">
        <v>172</v>
      </c>
      <c r="D133" s="32" t="s">
        <v>38</v>
      </c>
      <c r="E133" s="36" t="s">
        <v>40</v>
      </c>
      <c r="F133" s="36" t="s">
        <v>35</v>
      </c>
      <c r="G133" s="34" t="s">
        <v>36</v>
      </c>
      <c r="H133" s="39">
        <v>3600000000</v>
      </c>
      <c r="I133" s="39">
        <v>3600000000</v>
      </c>
      <c r="J133" s="34" t="s">
        <v>37</v>
      </c>
      <c r="K133" s="34" t="s">
        <v>37</v>
      </c>
      <c r="L133" s="52" t="s">
        <v>165</v>
      </c>
      <c r="M133" s="45"/>
    </row>
    <row r="134" spans="1:13" s="43" customFormat="1" ht="76.5" x14ac:dyDescent="0.25">
      <c r="B134" s="57">
        <v>80111600</v>
      </c>
      <c r="C134" s="38" t="s">
        <v>173</v>
      </c>
      <c r="D134" s="40" t="s">
        <v>38</v>
      </c>
      <c r="E134" s="41" t="s">
        <v>166</v>
      </c>
      <c r="F134" s="41" t="s">
        <v>167</v>
      </c>
      <c r="G134" s="41" t="s">
        <v>36</v>
      </c>
      <c r="H134" s="42">
        <v>400000000</v>
      </c>
      <c r="I134" s="42">
        <v>400000000</v>
      </c>
      <c r="J134" s="41" t="s">
        <v>37</v>
      </c>
      <c r="K134" s="41" t="s">
        <v>37</v>
      </c>
      <c r="L134" s="52" t="s">
        <v>165</v>
      </c>
      <c r="M134" s="45"/>
    </row>
    <row r="135" spans="1:13" customFormat="1" ht="98.25" customHeight="1" x14ac:dyDescent="0.25">
      <c r="A135" s="19"/>
      <c r="B135" s="57">
        <v>80111600</v>
      </c>
      <c r="C135" s="38" t="s">
        <v>174</v>
      </c>
      <c r="D135" s="32" t="s">
        <v>54</v>
      </c>
      <c r="E135" s="36" t="s">
        <v>175</v>
      </c>
      <c r="F135" s="41" t="s">
        <v>167</v>
      </c>
      <c r="G135" s="41" t="s">
        <v>36</v>
      </c>
      <c r="H135" s="42">
        <v>300000000</v>
      </c>
      <c r="I135" s="42">
        <v>300000000</v>
      </c>
      <c r="J135" s="41" t="s">
        <v>37</v>
      </c>
      <c r="K135" s="41" t="s">
        <v>37</v>
      </c>
      <c r="L135" s="52" t="s">
        <v>165</v>
      </c>
      <c r="M135" s="45"/>
    </row>
    <row r="136" spans="1:13" customFormat="1" ht="76.5" x14ac:dyDescent="0.25">
      <c r="A136" s="19"/>
      <c r="B136" s="57">
        <v>80111600</v>
      </c>
      <c r="C136" s="38" t="s">
        <v>176</v>
      </c>
      <c r="D136" s="32" t="s">
        <v>54</v>
      </c>
      <c r="E136" s="36" t="s">
        <v>53</v>
      </c>
      <c r="F136" s="41" t="s">
        <v>167</v>
      </c>
      <c r="G136" s="41" t="s">
        <v>36</v>
      </c>
      <c r="H136" s="42">
        <v>600000000</v>
      </c>
      <c r="I136" s="42">
        <v>600000000</v>
      </c>
      <c r="J136" s="41" t="s">
        <v>37</v>
      </c>
      <c r="K136" s="41" t="s">
        <v>37</v>
      </c>
      <c r="L136" s="52" t="s">
        <v>165</v>
      </c>
      <c r="M136" s="45"/>
    </row>
    <row r="137" spans="1:13" customFormat="1" ht="76.5" x14ac:dyDescent="0.25">
      <c r="A137" s="19"/>
      <c r="B137" s="50">
        <v>80111620</v>
      </c>
      <c r="C137" s="38" t="s">
        <v>217</v>
      </c>
      <c r="D137" s="32" t="s">
        <v>74</v>
      </c>
      <c r="E137" s="36" t="s">
        <v>234</v>
      </c>
      <c r="F137" s="50" t="s">
        <v>225</v>
      </c>
      <c r="G137" s="41" t="s">
        <v>50</v>
      </c>
      <c r="H137" s="42">
        <v>350263008</v>
      </c>
      <c r="I137" s="42">
        <f>+H137</f>
        <v>350263008</v>
      </c>
      <c r="J137" s="41" t="s">
        <v>37</v>
      </c>
      <c r="K137" s="41" t="s">
        <v>37</v>
      </c>
      <c r="L137" s="52" t="s">
        <v>186</v>
      </c>
      <c r="M137" s="45"/>
    </row>
    <row r="138" spans="1:13" customFormat="1" ht="76.5" x14ac:dyDescent="0.25">
      <c r="A138" s="19"/>
      <c r="B138" s="50">
        <v>80111620</v>
      </c>
      <c r="C138" s="38" t="s">
        <v>218</v>
      </c>
      <c r="D138" s="32" t="s">
        <v>74</v>
      </c>
      <c r="E138" s="59" t="s">
        <v>234</v>
      </c>
      <c r="F138" s="50" t="s">
        <v>225</v>
      </c>
      <c r="G138" s="41" t="s">
        <v>50</v>
      </c>
      <c r="H138" s="42">
        <v>210157805</v>
      </c>
      <c r="I138" s="42">
        <f>+H138</f>
        <v>210157805</v>
      </c>
      <c r="J138" s="41" t="s">
        <v>37</v>
      </c>
      <c r="K138" s="41" t="s">
        <v>37</v>
      </c>
      <c r="L138" s="52" t="s">
        <v>186</v>
      </c>
      <c r="M138" s="45"/>
    </row>
    <row r="139" spans="1:13" customFormat="1" ht="76.5" x14ac:dyDescent="0.25">
      <c r="A139" s="19"/>
      <c r="B139" s="50">
        <v>80111620</v>
      </c>
      <c r="C139" s="38" t="s">
        <v>219</v>
      </c>
      <c r="D139" s="32" t="s">
        <v>74</v>
      </c>
      <c r="E139" s="59" t="s">
        <v>234</v>
      </c>
      <c r="F139" s="50" t="s">
        <v>225</v>
      </c>
      <c r="G139" s="41" t="s">
        <v>50</v>
      </c>
      <c r="H139" s="42">
        <v>25440000</v>
      </c>
      <c r="I139" s="42">
        <f>+H139</f>
        <v>25440000</v>
      </c>
      <c r="J139" s="41" t="s">
        <v>37</v>
      </c>
      <c r="K139" s="41" t="s">
        <v>37</v>
      </c>
      <c r="L139" s="52" t="s">
        <v>186</v>
      </c>
      <c r="M139" s="45"/>
    </row>
    <row r="140" spans="1:13" customFormat="1" ht="63.75" customHeight="1" x14ac:dyDescent="0.25">
      <c r="A140" s="19"/>
      <c r="B140" s="50">
        <v>80111620</v>
      </c>
      <c r="C140" s="38" t="s">
        <v>220</v>
      </c>
      <c r="D140" s="32" t="s">
        <v>33</v>
      </c>
      <c r="E140" s="59" t="s">
        <v>234</v>
      </c>
      <c r="F140" s="50" t="s">
        <v>225</v>
      </c>
      <c r="G140" s="41" t="s">
        <v>50</v>
      </c>
      <c r="H140" s="42">
        <v>555016000</v>
      </c>
      <c r="I140" s="42">
        <f>+H140</f>
        <v>555016000</v>
      </c>
      <c r="J140" s="41" t="s">
        <v>37</v>
      </c>
      <c r="K140" s="41" t="s">
        <v>37</v>
      </c>
      <c r="L140" s="52" t="s">
        <v>186</v>
      </c>
      <c r="M140" s="45"/>
    </row>
    <row r="141" spans="1:13" customFormat="1" ht="105" customHeight="1" x14ac:dyDescent="0.25">
      <c r="A141" s="19"/>
      <c r="B141" s="50">
        <v>55101500</v>
      </c>
      <c r="C141" s="38" t="s">
        <v>221</v>
      </c>
      <c r="D141" s="32" t="s">
        <v>188</v>
      </c>
      <c r="E141" s="59" t="s">
        <v>234</v>
      </c>
      <c r="F141" s="41" t="s">
        <v>150</v>
      </c>
      <c r="G141" s="41" t="s">
        <v>50</v>
      </c>
      <c r="H141" s="42">
        <v>24990000</v>
      </c>
      <c r="I141" s="42">
        <f>+H141</f>
        <v>24990000</v>
      </c>
      <c r="J141" s="41" t="s">
        <v>37</v>
      </c>
      <c r="K141" s="41" t="s">
        <v>37</v>
      </c>
      <c r="L141" s="52" t="s">
        <v>186</v>
      </c>
      <c r="M141" s="45"/>
    </row>
    <row r="142" spans="1:13" customFormat="1" ht="63.75" x14ac:dyDescent="0.25">
      <c r="A142" s="19"/>
      <c r="B142" s="50">
        <v>55101500</v>
      </c>
      <c r="C142" s="38" t="s">
        <v>222</v>
      </c>
      <c r="D142" s="32" t="s">
        <v>189</v>
      </c>
      <c r="E142" s="59" t="s">
        <v>234</v>
      </c>
      <c r="F142" s="41" t="s">
        <v>187</v>
      </c>
      <c r="G142" s="41" t="s">
        <v>50</v>
      </c>
      <c r="H142" s="42">
        <v>1590000</v>
      </c>
      <c r="I142" s="42">
        <f>+H142</f>
        <v>1590000</v>
      </c>
      <c r="J142" s="41" t="s">
        <v>37</v>
      </c>
      <c r="K142" s="41" t="s">
        <v>37</v>
      </c>
      <c r="L142" s="52" t="s">
        <v>186</v>
      </c>
      <c r="M142" s="45"/>
    </row>
    <row r="143" spans="1:13" customFormat="1" ht="63.75" x14ac:dyDescent="0.25">
      <c r="A143" s="19"/>
      <c r="B143" s="50">
        <v>80111620</v>
      </c>
      <c r="C143" s="38" t="s">
        <v>223</v>
      </c>
      <c r="D143" s="32" t="s">
        <v>74</v>
      </c>
      <c r="E143" s="59" t="s">
        <v>234</v>
      </c>
      <c r="F143" s="41" t="s">
        <v>150</v>
      </c>
      <c r="G143" s="41" t="s">
        <v>50</v>
      </c>
      <c r="H143" s="42">
        <f>+I143</f>
        <v>693395870</v>
      </c>
      <c r="I143" s="42">
        <v>693395870</v>
      </c>
      <c r="J143" s="41" t="s">
        <v>37</v>
      </c>
      <c r="K143" s="41" t="s">
        <v>37</v>
      </c>
      <c r="L143" s="52" t="s">
        <v>186</v>
      </c>
      <c r="M143" s="45"/>
    </row>
    <row r="144" spans="1:13" s="21" customFormat="1" ht="39" customHeight="1" thickBot="1" x14ac:dyDescent="0.3">
      <c r="B144" s="46"/>
      <c r="C144" s="47" t="s">
        <v>156</v>
      </c>
      <c r="D144" s="47"/>
      <c r="E144" s="47"/>
      <c r="F144" s="47"/>
      <c r="G144" s="47"/>
      <c r="H144" s="48">
        <f>SUM(H23:H143)</f>
        <v>37738939393.639</v>
      </c>
      <c r="I144" s="48">
        <f>SUM(I23:I143)</f>
        <v>37738939393.639</v>
      </c>
      <c r="J144" s="47"/>
      <c r="K144" s="47"/>
      <c r="L144" s="49"/>
      <c r="M144" s="44"/>
    </row>
    <row r="146" spans="8:9" x14ac:dyDescent="0.2">
      <c r="H146" s="22"/>
      <c r="I146" s="22"/>
    </row>
  </sheetData>
  <autoFilter ref="B23:L144" xr:uid="{B3E8D0B0-2940-42B5-B182-7CFFBC324C79}"/>
  <mergeCells count="3">
    <mergeCell ref="A5:L5"/>
    <mergeCell ref="F8:I12"/>
    <mergeCell ref="F15:I19"/>
  </mergeCells>
  <hyperlinks>
    <hyperlink ref="L24" r:id="rId1" display="mailto:tatianacv@idea.gov.co" xr:uid="{FBD3944E-70FB-496F-BE8B-541624563B55}"/>
    <hyperlink ref="C11" r:id="rId2" xr:uid="{A9A12F55-EACB-449F-8485-EA4A19142C2F}"/>
  </hyperlinks>
  <pageMargins left="1.1023622047244095" right="0.31496062992125984" top="0.55118110236220474" bottom="0.55118110236220474" header="0.31496062992125984" footer="0.31496062992125984"/>
  <pageSetup paperSize="14" scale="70" orientation="landscape" verticalDpi="599" r:id="rId3"/>
  <headerFooter>
    <oddFooter>&amp;R
&amp;P</oddFooter>
  </headerFooter>
  <drawing r:id="rId4"/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D5271C-652B-4571-AED7-28F595C49867}">
  <dimension ref="A1:A646"/>
  <sheetViews>
    <sheetView workbookViewId="0">
      <selection activeCell="A120" sqref="A1:A120"/>
    </sheetView>
  </sheetViews>
  <sheetFormatPr baseColWidth="10" defaultRowHeight="15" x14ac:dyDescent="0.25"/>
  <sheetData>
    <row r="1" spans="1:1" x14ac:dyDescent="0.25">
      <c r="A1" t="str">
        <f>+UPPER('2019'!C24)</f>
        <v>ACOMPAÑAR LA MEJOR ALTERNATIVA EN CUANTO A LA COMPRA DE UN SOFTWARE, ALQUILER, O DESARROLLO METODOLÓGICO  PROPIO  PARA LA ADMINISTACIÓN DEL SISTEMA  DEL RIESGO EN EL INSTITUTO.|</v>
      </c>
    </row>
    <row r="2" spans="1:1" x14ac:dyDescent="0.25">
      <c r="A2" t="str">
        <f>+UPPER('2019'!C25)</f>
        <v>“BRINDAR APOYO PROFESIONAL A LA OFICINA DE GESTIÓN DEL RIESGO DEL INSTITUTO PARA EL DESARROLLO DE ANTIOQUIA - IDEA, CON LAS ACTIVIDADES RELACIONADAS A LA ADMINISTRACIÓN DEL RIESGO DE LAVADO DE ACTIVOS Y FINANCIACIÓN DEL TERRORISMO</v>
      </c>
    </row>
    <row r="3" spans="1:1" x14ac:dyDescent="0.25">
      <c r="A3" t="str">
        <f>+UPPER('2019'!C26)</f>
        <v xml:space="preserve">“BRINDAR APOYO PROFESIONAL A LA OFICINA DE GESTIÓN DEL RIESGO DEL INSTITUTO PARA EL DESARROLLO DE ANTIOQUIA - IDEA,EN LA ESTRUCTURACIÓN  DE METODOLOGIAS Y MODELOS QUE PERMITAN UNA EFICIENTE  ADMINISTRACIÓN DEL RIESGO DE LIQUIDEZ Y MERCADO </v>
      </c>
    </row>
    <row r="4" spans="1:1" x14ac:dyDescent="0.25">
      <c r="A4" t="str">
        <f>+UPPER('2019'!C27)</f>
        <v>AUDITORÍA DE CERTIFICACIÓN AL SISTEMA DE GESTIÓN DE CALIDAD CON EL ICONTEC</v>
      </c>
    </row>
    <row r="5" spans="1:1" x14ac:dyDescent="0.25">
      <c r="A5" t="str">
        <f>+UPPER('2019'!C28)</f>
        <v>ACOMPAÑAR COMO PROFESIONAL ESPECIALIZADO A LA OFICINA ASESORA DE PLANEACIÓN CON LA REALIZACIÓN DE ACTIVIDADES NECESARIAS PARA LA IMPLEMENTACIÓN DEL MODELO INTEGRADO DE PLANEACIÓN Y GESTIÓN EN EL IDEA</v>
      </c>
    </row>
    <row r="6" spans="1:1" x14ac:dyDescent="0.25">
      <c r="A6" t="str">
        <f>+UPPER('2019'!C29)</f>
        <v>ACOMPAÑAR COMO PROFESIONAL ESPECIALIZADO A LA OFICINA ASESORA DE PLANEACIÓN EN EL SEGUIMIENTO A LOS PLANES Y PROGRAMAS QUE DICHA DEPENDENCIA EJECUTA</v>
      </c>
    </row>
    <row r="7" spans="1:1" x14ac:dyDescent="0.25">
      <c r="A7" t="str">
        <f>+UPPER('2019'!C30)</f>
        <v>ASESORAR A LA SUBGERENCIA FINANCIERA EN LA ESTRUCTURACIÓN, ARTICULACIÓN Y EJECUCIÓN DE MODELOS FINANCIEROS REQUERIDOS POR EL INSTITUTO PARA EL DESARROLLO DE ANTIOQUIA- IDEA-.</v>
      </c>
    </row>
    <row r="8" spans="1:1" x14ac:dyDescent="0.25">
      <c r="A8" t="str">
        <f>+UPPER('2019'!C31)</f>
        <v>CONTRATACIÓN DE PROFESIONAL PARA APOYAR EN TEMAS DE INVERSIONES PATRIMONIALES Y RELACIONAMIENTO CON FILIALES</v>
      </c>
    </row>
    <row r="9" spans="1:1" x14ac:dyDescent="0.25">
      <c r="A9" t="str">
        <f>+UPPER('2019'!C32)</f>
        <v>CONTRATACIÓN DE PROFESIONAL PARA APOYAR EN TEMAS PRESUPUESTALES</v>
      </c>
    </row>
    <row r="10" spans="1:1" x14ac:dyDescent="0.25">
      <c r="A10" t="str">
        <f>+UPPER('2019'!C33)</f>
        <v>CONTRATACIÓN DE PROFESIONAL PARA LA IMPLEMENTACIÓN DEL MODELO DE GOBIERNO CORPORATIVO DEL IDEA EN LA GESTIÓN DE SUS INVERSIONES PATRIMONIALES. ASÍ MISMO, APOYAR EN LA CREACIÓN, MEDICIÓN Y ANÁLISIS DE INDICADORES GERENCIALES PARA SU SEGUIMIENTO</v>
      </c>
    </row>
    <row r="11" spans="1:1" x14ac:dyDescent="0.25">
      <c r="A11" t="str">
        <f>+UPPER('2019'!C34)</f>
        <v>CONTRATACIÓN DE PROFESIONAL PARA APOYAR EN TEMAS RELACIONADOS CON INGENIERÍA CIVIL DE LOS PROYECTOS</v>
      </c>
    </row>
    <row r="12" spans="1:1" x14ac:dyDescent="0.25">
      <c r="A12" t="str">
        <f>+UPPER('2019'!C35)</f>
        <v xml:space="preserve">PRESTAR EL SERVICIO DE CALIFICACIÓN DE RIESGO CREDITICIO DE LA CAPACIDAD DE PAGO DE CORTO Y LARGO PLAZO DE EL INSTITUTO PARA EL DESARROLLO DE ANTIOQUIA-IDEA-.  </v>
      </c>
    </row>
    <row r="13" spans="1:1" x14ac:dyDescent="0.25">
      <c r="A13" t="str">
        <f>+UPPER('2019'!C36)</f>
        <v>CONTRATAR LOS SERVICIOS PROFESIONALES PARA CUMPLIR CON LAS ACTIVIDADES DE PREVENCIÓN DOCUMENTADAS EN EL PLAN DE TRABAJO 2019</v>
      </c>
    </row>
    <row r="14" spans="1:1" x14ac:dyDescent="0.25">
      <c r="A14" t="str">
        <f>+UPPER('2019'!C37)</f>
        <v>REALIZAR LAS AUDITORIAS INTERNAS DE CALIDAD A LOS PROCESO DE LA INSTITUCIÓN PARA LA VIGENCIA 2019</v>
      </c>
    </row>
    <row r="15" spans="1:1" x14ac:dyDescent="0.25">
      <c r="A15" t="str">
        <f>+UPPER('2019'!C38)</f>
        <v>SERVICIOS PROFESIONALES PARA APOYO A LA GESTION DE LA DEPENDENCIA</v>
      </c>
    </row>
    <row r="16" spans="1:1" x14ac:dyDescent="0.25">
      <c r="A16" t="str">
        <f>+UPPER('2019'!C39)</f>
        <v>SERVICIOS PROFESIONALES PARA APOYO A LA GESTION DE LA DEPENDENCIA</v>
      </c>
    </row>
    <row r="17" spans="1:1" x14ac:dyDescent="0.25">
      <c r="A17" t="str">
        <f>+UPPER('2019'!C40)</f>
        <v>CONTRATAR LOS SERVICIOS DE REVISORIA FISCAL</v>
      </c>
    </row>
    <row r="18" spans="1:1" x14ac:dyDescent="0.25">
      <c r="A18" t="str">
        <f>+UPPER('2019'!C41)</f>
        <v>APOYAR A LA DIRECCIÓN DE OPERACIONES EN LA EJECUCIÓN DE LAS ACTIVIDADES RELACIONADAS CON EL MANEJO DE LOS DOCUMENTOS Y TÍTULOS VALORES QUE REPOSAN EN CUSTODIA</v>
      </c>
    </row>
    <row r="19" spans="1:1" x14ac:dyDescent="0.25">
      <c r="A19" t="str">
        <f>+UPPER('2019'!C42)</f>
        <v>APOYAR A LA DIRECCIÓN DE OPERACIONES CON EL MANEJO, ORGANIZACIÓN Y ASOCIACIÓN DE LOS DOCUMENTOS RESULTANTES DEL MOVIMIENTO DIARIO DE OPERACIONES.</v>
      </c>
    </row>
    <row r="20" spans="1:1" x14ac:dyDescent="0.25">
      <c r="A20" t="str">
        <f>+UPPER('2019'!C43)</f>
        <v>APOYAR A LA DIRECCIÓN DE GESTIÓN HUMANA EN LA DETERMINACIÓN Y CUANTIFICACIÓN DE LOS CÁLCULOS ACTUARIALES DE LOS PASIVOS PENSIONALES DEL INSTITUTO QUE INCLUYA EL ESTUDIO ACTUARIAL DE LAS RESERVAS DE JUBILACIÓN, SOBREVIVENCIA Y AUXILIOS FUNERARIOS A FECHA DE CORTE 31 DE DICIEMBRE DE 2017, REALIZADOS TENIENDO EN CUENTA LAS NORMAS LOCALES Y LAS NORMAS NIIF”.</v>
      </c>
    </row>
    <row r="21" spans="1:1" x14ac:dyDescent="0.25">
      <c r="A21" t="str">
        <f>+UPPER('2019'!C44)</f>
        <v>SELECCIÓN DE UN OPERADOR  PARA LA ADMINISTRACIÓN DE LOS PLANES DE BIENESTAR SOCIAL, CAPACITACIÓN, ESTIMULOS Y EL SISTEMA DE SEGURIDAD Y SALUD EN EL TRABAJO DE LA VIGENCIA 2019</v>
      </c>
    </row>
    <row r="22" spans="1:1" x14ac:dyDescent="0.25">
      <c r="A22" t="str">
        <f>+UPPER('2019'!C45)</f>
        <v>ACOMPAÑAR JURIDICAMENTE A LA DIRECCIÓN DE GESTIÓN HUMANA EN LOS TEMAS RELACIONADOS CON DERECHO LABORAL Y SEGURIDAD SOCIAL, DE CONFORMIDAD CON LA LEGISLACIÓN VIGENTE.</v>
      </c>
    </row>
    <row r="23" spans="1:1" x14ac:dyDescent="0.25">
      <c r="A23" t="str">
        <f>+UPPER('2019'!C46)</f>
        <v>APOYAR A LA DIRECCIÓN DE GESTIÓN HUMANA EN LAS ACTIVIDADES NECESARIAS PARA ESTABLECER ESTRATEGIAS Y PLANES DE MEJORAMIENTO DIRIGIDOS A LOS SERVIDORES PUBLICOS DEL IDEA.</v>
      </c>
    </row>
    <row r="24" spans="1:1" x14ac:dyDescent="0.25">
      <c r="A24" t="str">
        <f>+UPPER('2019'!C47)</f>
        <v>PRESTACIÓN DE SERVICIOS TÉCNICOS PARA EL APOYO DE ARCHIVO PARA DIGITALIZACIÓN DE EXPEDIENTES</v>
      </c>
    </row>
    <row r="25" spans="1:1" x14ac:dyDescent="0.25">
      <c r="A25" t="str">
        <f>+UPPER('2019'!C48)</f>
        <v>SERVICIOS DE DIGITALIZACION DE EXPEDIENTES, PARA LA ACTUALIZACIÓN AL NUEVO SOTFWARE INSTITUCIONAL SGDEA (TVD-TRD)</v>
      </c>
    </row>
    <row r="26" spans="1:1" x14ac:dyDescent="0.25">
      <c r="A26" t="str">
        <f>+UPPER('2019'!C49)</f>
        <v xml:space="preserve">PRESTAR APOYO AL CENTRO DE ADMINISTRACIÓN DOCUMENTAL EN LA ORGANIZACIÓN Y ACTUALIZACIÓN DE EXPEDIENTES SEGÚN LAS TABLAS DE RETENCIÓN DOCUMENTAL. </v>
      </c>
    </row>
    <row r="27" spans="1:1" x14ac:dyDescent="0.25">
      <c r="A27" t="str">
        <f>+UPPER('2019'!C50)</f>
        <v>PRESTAR APOYO AL CENTRO DE ADMINISTRACIÓN DOCUMENTAL EN LA DIGITALIZACIÓN DE EXPEDIENTES SEGÚN LAS TABLAS DE RETENCIÓN DOCUMENTAL Y LAS TABLAS DE VALORACIÓN DOCUMENTAL</v>
      </c>
    </row>
    <row r="28" spans="1:1" x14ac:dyDescent="0.25">
      <c r="A28" t="str">
        <f>+UPPER('2019'!C51)</f>
        <v>PRESTAR APOYO AL CENTRO DE ADMINISTRACIÓN DOCUMENTAL EN EL REGISTRO DE LAS COMUNICACIONES OFICIALES ENVIADAS TANTO FÍSICAS COMO ELECTRÓNICAS GENERADAS POR EL INSTITUTO PARA EL DESARROLLO DE ANTIOQUIA -IDEA</v>
      </c>
    </row>
    <row r="29" spans="1:1" x14ac:dyDescent="0.25">
      <c r="A29" t="str">
        <f>+UPPER('2019'!C52)</f>
        <v>“REALIZAR EL AVALÚO COMERCIAL Y DE RENTA DE LOS BIENES MUEBLES E INMUEBLES DE PROPIEDAD DEL INSTITUTO PARA EL DESARROLLO DE ANTIOQUIA – IDEA- Y DE AQUELLOS EN LOS QUE TENGA INTERESÉS, EN DESARROLLO DE SU OBJETO SOCIAL”</v>
      </c>
    </row>
    <row r="30" spans="1:1" x14ac:dyDescent="0.25">
      <c r="A30" t="str">
        <f>+UPPER('2019'!C53)</f>
        <v>"APOYAR A SUBGERENCIA ADMINISTRATIVA EN LAS LABORES DE ADMINISTRACIÓN Y MANTENIMIENTO, DE LOS MUEBLES E INMUEBLES, UBICADOS EN LOS MUNICIPIOS DE LA PINTADA Y ARBOLETES, PROPIEDAD DEL INSTITUTO PARA EL DESARROLLO DE ANTIOQUIA – IDEA”</v>
      </c>
    </row>
    <row r="31" spans="1:1" x14ac:dyDescent="0.25">
      <c r="A31" t="str">
        <f>+UPPER('2019'!C54)</f>
        <v xml:space="preserve"> “APOYAR A LA SUBGERENCIA ADMINISTRATIVA EN LAS LABORES MANTENIMIENTO DE LOS BIENES MUEBLES E INMUEBLES, UBICADOS EN LA HACIENDA MONTENEGRO DEL MUNICIPIO DE LA PINTADA, PROPIEDAD DEL INSTITUTO PARA EL DESARROLLO DE ANTIOQIA - IDEA”</v>
      </c>
    </row>
    <row r="32" spans="1:1" x14ac:dyDescent="0.25">
      <c r="A32" t="str">
        <f>+UPPER('2019'!C55)</f>
        <v xml:space="preserve"> “APOYAR A LA SUBGERENCIA ADMINISTRATIVA EN LAS LABORES MANTENIMIENTO DE LOS BIENES MUEBLES E INMUEBLES, UBICADOS EN LA HACIENDA FUNDADORES DEL MUNICIPIO DE ARBOLETES, PROPIEDAD DEL INSTITUTO PARA EL DESARROLLO DE ANTIOQIA - IDEA”</v>
      </c>
    </row>
    <row r="33" spans="1:1" x14ac:dyDescent="0.25">
      <c r="A33" t="str">
        <f>+UPPER('2019'!C56)</f>
        <v xml:space="preserve"> “APOYAR A LA SUBGERENCIA ADMINISTRATIVA EN LAS LABORES MANTENIMIENTO DE LOS BIENES MUEBLES E INMUEBLES,QUE VIENE SIENDO RECIBIENDO EN DACIÓN DE PAGO POR EL INSTITUTO PARA EL DESARROLLO DE ANTIOQUIA - IDEA".</v>
      </c>
    </row>
    <row r="34" spans="1:1" x14ac:dyDescent="0.25">
      <c r="A34" t="str">
        <f>+UPPER('2019'!C57)</f>
        <v>PRESTAR EL SERVICIO DE VIGILANCIA  PRIVADA EN LAS INSTALACIONES DEL  EDIFICIO ALEJANDRO LÓPEZ RESTREPO Y OTROS BIENES INMUEBLES PROPIEDAD DEL IDEA</v>
      </c>
    </row>
    <row r="35" spans="1:1" x14ac:dyDescent="0.25">
      <c r="A35" t="str">
        <f>+UPPER('2019'!C58)</f>
        <v>PRESTAR EL SERVICIO DE ASEO, CAFETERÍA, APOYO LOGÍSTICO Y SOPORTE TÉCNICO LOCATIVO NECESARIO PARA LA ADECUADA OPERACIÓN Y CONSERVACIÓN DEL EDIFICIO ALEJANDRO LÓPEZ RESTREPO, SEDE ADMINISTRATIVO DEL INSTITUTO PARA EL DESARROLLO DE ANTIOQUIA Y EN EL LOTE CO</v>
      </c>
    </row>
    <row r="36" spans="1:1" x14ac:dyDescent="0.25">
      <c r="A36" t="str">
        <f>+UPPER('2019'!C59)</f>
        <v>SUMINISTRO DE ÚTILES DE OFICINA, PAPELERÍA PREIMPRESA, TÓNER, REQUERIDOS POR EL INSTITUTO PARA EL DESARROLLO DE ANTIOQUIA -IDEA</v>
      </c>
    </row>
    <row r="37" spans="1:1" x14ac:dyDescent="0.25">
      <c r="A37" t="str">
        <f>+UPPER('2019'!C60)</f>
        <v>SUMINISTRO DE  ELEMENTOS DE ASEO Y CAFETERÍA, REQUERIDOS POR EL INSTITUTO PARA EL DESARROLLO DE ANTIOQUIA -IDEA</v>
      </c>
    </row>
    <row r="38" spans="1:1" x14ac:dyDescent="0.25">
      <c r="A38" t="str">
        <f>+UPPER('2019'!C61)</f>
        <v>SUMINISTRO DE HERRAMIENTAS, REPUESTOS Y ELEMENTOS DE FERRETERÍA,  ELÉCTRICOS, ELECTROMECÁNICOS, ELECTRÓNICOS Y DE LA CONSTRUCCIÓN EN GENERAL, PARA GARANTIZAR LA SOSTENIBILIDAD DE LOS BIENES MUEBLES E INMUEBLES DEL IDEA</v>
      </c>
    </row>
    <row r="39" spans="1:1" x14ac:dyDescent="0.25">
      <c r="A39" t="str">
        <f>+UPPER('2019'!C62)</f>
        <v>SUMINISTRO DE BANDERAS PATRIAS E INSTITUCIONALES PARA EL EXTERIOR DE LA SEDE UBICADA EN EL EDIFICIO ALEJANDRO LOPEZ RESTREPO, REQUERIDOS POR EL INSTITUCIONES PARA EL DESARROLLO DE ANTIOQUIA-IDEA</v>
      </c>
    </row>
    <row r="40" spans="1:1" x14ac:dyDescent="0.25">
      <c r="A40" t="str">
        <f>+UPPER('2019'!C63)</f>
        <v>PRESTAR EL SERVICIO DE ENCUADERNACIÓN REQUERIDO POR EL INSTITUTO PARA EL DESARROLLO DE ANTIOQUIA-IDEA-</v>
      </c>
    </row>
    <row r="41" spans="1:1" x14ac:dyDescent="0.25">
      <c r="A41" t="str">
        <f>+UPPER('2019'!C64)</f>
        <v>“SUMINISTRO DE UNIFORMES CON SIMBOLOS INSTITUCIONALES, PARA EL PERSONAL DE APOYO DEL INSTITUTO PARA EL DESARROLLO DE ANTIOQUIA -IDEA-“.</v>
      </c>
    </row>
    <row r="42" spans="1:1" x14ac:dyDescent="0.25">
      <c r="A42" t="str">
        <f>+UPPER('2019'!C65)</f>
        <v>SUMINISTRO Y RECARGA DE LOS EXTINTORES PORTÁTILES CONTRA INCENDIO, UBICADOS EN LAS INSTALACIONES DEL EDIFICIO ADMINISTRATIVO DEL INSTITUTO PARA EL DESARROLLO DE ANTIOQUIA EDATEL Y VEHÍCULOS DE PROPIEDAD DE LA ENTIDAD</v>
      </c>
    </row>
    <row r="43" spans="1:1" x14ac:dyDescent="0.25">
      <c r="A43" t="str">
        <f>+UPPER('2019'!C66)</f>
        <v>SUMINISTRO DE MEDICAMENTOS E INSUMOS PARA EQUINOS</v>
      </c>
    </row>
    <row r="44" spans="1:1" x14ac:dyDescent="0.25">
      <c r="A44" t="str">
        <f>+UPPER('2019'!C67)</f>
        <v>“SUMINISTRO DE COMBUSTIBLES PARA ABASTECER EL PARQUE AUTOMOTOR PROPIEDAD DEL INSTITUTO PARA EL DESARROLLO DE ANTIOQUIA -IDEA-.”</v>
      </c>
    </row>
    <row r="45" spans="1:1" x14ac:dyDescent="0.25">
      <c r="A45" t="str">
        <f>+UPPER('2019'!C68)</f>
        <v>CONTRATAR  LAS PÓLIZAS DE TODO RIESGO DAÑOS MATERIALES
INCENDIO COLECTIVA DEUDORESAUTOMÓVILES
RESPONSABILIDAD CIVIL EXTRACONTRACTUAL 
MANEJO GLOBAL 
INFIDELIDAD Y RIESGOS FINANCIEROS
VIDA GRUPO
ACCIDENTES PERSONALES
VIDA GRUPO DEUDORES
RESPONSABILIDAD CIVIL SERVIDORES PÚBLICOS</v>
      </c>
    </row>
    <row r="46" spans="1:1" x14ac:dyDescent="0.25">
      <c r="A46" t="str">
        <f>+UPPER('2019'!C69)</f>
        <v xml:space="preserve">ADQUISICIÓN DE LAS PÓLIZAS DE SEGUROS DE ACCIDENTES DE TRÁNSITO SOAT PARA LOS VEHÍCULOS Y MOTOS DEL PARQUE AUTOMOTOR DEL INSTITUTO PARA EL DESARROLLO DE ANTIOQUIA -IDEA </v>
      </c>
    </row>
    <row r="47" spans="1:1" x14ac:dyDescent="0.25">
      <c r="A47" t="str">
        <f>+UPPER('2019'!C70)</f>
        <v>PRESTAR AL INSTITUTO PARA EL DESARROLLO DE ANTIOQUIA EL SERVICIO DE CUSTODIA, CODIFICACIÓN, RECUPERACIÓN Y TRANSPORTE DE INFORMACIÓN TANTO FÍSICA COMO ELECTRÓNICA</v>
      </c>
    </row>
    <row r="48" spans="1:1" x14ac:dyDescent="0.25">
      <c r="A48" t="str">
        <f>+UPPER('2019'!C71)</f>
        <v>REALIZAR LA RECARGA ELECTRÓNICA DEL SERVICIO FLYPASS CATEGORIA I PARA SER UTILIZADOS EN LOS PEAJES CON ESTA COBERTURA, EN  TRASLADOS  CON EL PERSONAL DEL IDEA Y VIAJES DE COMISIÓN OFICIAL.</v>
      </c>
    </row>
    <row r="49" spans="1:1" x14ac:dyDescent="0.25">
      <c r="A49" t="str">
        <f>+UPPER('2019'!C72)</f>
        <v xml:space="preserve">SERVICIO DE CORREO Y MENSAJERIA  DE LA CORRESPONDENCIA  Y DEMAS  ENVIOS QUE SE GENEREN POR PARTE  DEL INSTITUTO PARA  EL DESARROLLO DE ANTIOQUIA </v>
      </c>
    </row>
    <row r="50" spans="1:1" x14ac:dyDescent="0.25">
      <c r="A50" t="str">
        <f>+UPPER('2019'!C73)</f>
        <v xml:space="preserve">SUMUNISTRO DE LOS TIQUETES  AEREOS LOCALES , NACIONALES E INTERNACIONALES  REQUERIDOS  POR EL INSTITUTO PARA EL DESARROLLO DE ANTIOQUIA -IDEA- PARA EL DESPLAZAMIENTO DE SUS FUNCIONARIOS EN MISIONES OFICIALES </v>
      </c>
    </row>
    <row r="51" spans="1:1" x14ac:dyDescent="0.25">
      <c r="A51" t="str">
        <f>+UPPER('2019'!C74)</f>
        <v>SERVICIO DE BANQUETERIA, ATENCIÓN GASTRONÓMICA PROFESIONAL Y ETIQUETA DE MESA PARA ATENDER LAS DIFERENTES ACTIVIDADES INSTITUCIONALES DEL IDEA.</v>
      </c>
    </row>
    <row r="52" spans="1:1" x14ac:dyDescent="0.25">
      <c r="A52" t="str">
        <f>+UPPER('2019'!C75)</f>
        <v>PRESTAR EL SERVICIO DE MANTENIMIENTO PREVENTIVO Y CORRECTIVO CON SUMINISTRO DE REPUESTOS AL SISTEMA DE AIRE ACONDICIONADO DEL INSTITUTO PARA EL DESARROLLO DE ANTIOQUIA -IDEA-.</v>
      </c>
    </row>
    <row r="53" spans="1:1" x14ac:dyDescent="0.25">
      <c r="A53" t="str">
        <f>+UPPER('2019'!C76)</f>
        <v>REALIZAR MANTENIMIENTO PREVENTIVO Y CORRECTIVO, CON SUMINISTRO DE REPUESTOS A LOS SISTEMAS Y EQUIPOS DE BOMBEO DE AGUAS FREATICAS, ABASTO Y CONTRAINCENDIO DE LAS INSTALACIONES DEL INSTITUTO PARA EL DESARROLLO DE ANTIOQUIA -IDEA</v>
      </c>
    </row>
    <row r="54" spans="1:1" x14ac:dyDescent="0.25">
      <c r="A54" t="str">
        <f>+UPPER('2019'!C77)</f>
        <v>: REALIZAR EL MANTENIMIENTO PREVENTIVO Y CORRECTIVO, CON SUMINISTRO DE REPUESTOS PARA EL SISTEMA ELÉCTRICO DEL INSTITUTO PARA EL DESARROLLO DE ANTIOQUIA –IDEA–.</v>
      </c>
    </row>
    <row r="55" spans="1:1" x14ac:dyDescent="0.25">
      <c r="A55" t="str">
        <f>+UPPER('2019'!C78)</f>
        <v>REALIZAR EL MANTENIMIENTO PREVENTIVO Y CORRECTIVO CON SUMINISTRO DE REPUESTOS E INSUMOS A LOS EQUIPOS AUDITORIO Y ESCRITORIO DEL INSTITUTO PARA EL DESARROLLO DE ANTIOQUIA”</v>
      </c>
    </row>
    <row r="56" spans="1:1" x14ac:dyDescent="0.25">
      <c r="A56" t="str">
        <f>+UPPER('2019'!C79)</f>
        <v>REALIZAR EL MANTENIMIENTO PREVENTIVO Y CORRECTIVO CON SUMINISTRO DE REPUESTOS AL ASCENSOR ANDINO QUE FUNCIONA EN LAS INSTALACIONES DEL INSTITUTO PARA EL DESARROLLO DE ANTIOQUIA - IDEA -</v>
      </c>
    </row>
    <row r="57" spans="1:1" x14ac:dyDescent="0.25">
      <c r="A57" t="str">
        <f>+UPPER('2019'!C80)</f>
        <v>REALIZAR EL MANTENIMIENTO PREVENTIVO Y CORRECTIVO CON SUMINISTRO DE REPUESTOS  A LAS MOTOCICLETAS  DEL  INSTITUTO  PARA EL DESARROLLO DE ANTIOQUIA  -IDEA-.</v>
      </c>
    </row>
    <row r="58" spans="1:1" x14ac:dyDescent="0.25">
      <c r="A58" t="str">
        <f>+UPPER('2019'!C81)</f>
        <v>REALIZAR EL MANTENIMIENTO PREVENTIVO Y CORRECTIVO, CON SUMINISTRO DE REPUESTOS A LOS VEHÍCULOS DEL PARQUE AUTOMOTOR DEL INSTITUTO PARA EL DESARROLLO DE ANTIOQUIA -IDEA</v>
      </c>
    </row>
    <row r="59" spans="1:1" x14ac:dyDescent="0.25">
      <c r="A59" t="str">
        <f>+UPPER('2019'!C82)</f>
        <v>PRESTAR EL SERVICIO DE LAVADO DEL PARQUE AUTOMOTOR DEL INSTITUTO PARA EL DESARROLLO DE ANTIOQUIA –IDEA-”</v>
      </c>
    </row>
    <row r="60" spans="1:1" x14ac:dyDescent="0.25">
      <c r="A60" t="str">
        <f>+UPPER('2019'!C83)</f>
        <v>REALIZAR LA REVISIÓN TECNICO-MECÁNICA Y DE EMISIONES CONTAMINANTES A LOS VEHÍCULOS Y MOTOCICLETAS DEL PARQUE AUTOMOTOR DEL INSTITUTO PARA EL DESARROLLO DE ANTIOQUIA -IDEA-.</v>
      </c>
    </row>
    <row r="61" spans="1:1" x14ac:dyDescent="0.25">
      <c r="A61" t="str">
        <f>+UPPER('2019'!C84)</f>
        <v>LLEVAR A CABO EL MANTENIMIENTO INTEGRAL A LOS JARDINES, ÁRBOLES, ZONAS VERDES Y PASILLOS INTERNOS Y EXTERNOS DE LA SEDE ADMINISTRATIVA DEL IDEA, INCLUYE EL SUMINISTRO DE INSUMOS Y LA RECUPERACIÓN DE ZONAS VERDES A LOS BIENES INMUEBLES PROPIEDAD DEL IDEA.</v>
      </c>
    </row>
    <row r="62" spans="1:1" x14ac:dyDescent="0.25">
      <c r="A62" t="str">
        <f>+UPPER('2019'!C85)</f>
        <v>REALIZAR EL MANTENIMIENTO PREVENTIVO Y CORRECTIVO A LA IMPRESORA DE MARCA DATACARD CP 60 PLUS DE PROPIEDAD DEL INSTITUTO PARA EL DESARROLLO DE ANTIOQUIA -IDEA (IMPRESO DE CARNET)</v>
      </c>
    </row>
    <row r="63" spans="1:1" x14ac:dyDescent="0.25">
      <c r="A63" t="str">
        <f>+UPPER('2019'!C86)</f>
        <v>REALIZACION DE MANTENIMIENTOPREVENTIVO Y CORRECTIVO AL MOBILIARIO Y A LOS MODULOS DE ARCHIVO DEL IDEA</v>
      </c>
    </row>
    <row r="64" spans="1:1" x14ac:dyDescent="0.25">
      <c r="A64" t="str">
        <f>+UPPER('2019'!C87)</f>
        <v>REALIZAR EL MANTENIMIENTO PREVENTIVO Y CORRECTIVO CON SUMINISTRO DE REPUESTOS A LAS PUERTAS VIDRIERAS, VENTANAS Y CERRADURAS DEL INSTITUTO PARA EL DESARROLLO DE ANTIOQUIA-IDEA-</v>
      </c>
    </row>
    <row r="65" spans="1:1" x14ac:dyDescent="0.25">
      <c r="A65" t="str">
        <f>+UPPER('2019'!C88)</f>
        <v>REALIZAR EL MANTENIMIENTO PREVENTIVO Y CORRECTIVO CON SUMINISTRO DE REPUESTOS A LAS CAFETERIAS Y MOLINO DE CAFE DEL INSTITUTO PARA EL DESARROLLO DE ANTIOQUIA-IDEA-</v>
      </c>
    </row>
    <row r="66" spans="1:1" x14ac:dyDescent="0.25">
      <c r="A66" t="str">
        <f>+UPPER('2019'!C89)</f>
        <v>MANTENIMIENTO DE PISOS DE MADERA DE LA OFICINA GERENCIA Y AUDITORIO IDEA</v>
      </c>
    </row>
    <row r="67" spans="1:1" x14ac:dyDescent="0.25">
      <c r="A67" t="str">
        <f>+UPPER('2019'!C90)</f>
        <v>REALIZAR EL MANTENIMIENTO PREVENTIVO Y CORRECTIVO DEL CIRCUITO CERRADO DE TELEVISIÓN IP (CCTV IP), SISTEMA DE DETECCIÓN DE INCENDIOS, SISTEMA DE CONTROL DE ACCESO, SISTEMA DE INTRUSIÓN Y SISTEMA DE AUDIO EVACUACIÓN.</v>
      </c>
    </row>
    <row r="68" spans="1:1" x14ac:dyDescent="0.25">
      <c r="A68" t="str">
        <f>+UPPER('2019'!C91)</f>
        <v>MANTENIMIENTO DE CERRAMIENTOS DE PREDIOS DEL IDEA</v>
      </c>
    </row>
    <row r="69" spans="1:1" x14ac:dyDescent="0.25">
      <c r="A69" t="str">
        <f>+UPPER('2019'!C92)</f>
        <v>MANTENIMIENTO Y REPARACIÓN DE TECHOS Y FACHAS DE INMUEBLES DE PROPIEDAD DEL IDEA</v>
      </c>
    </row>
    <row r="70" spans="1:1" x14ac:dyDescent="0.25">
      <c r="A70" t="str">
        <f>+UPPER('2019'!C93)</f>
        <v>“REALIZAR DE MANTENIMIENTO TECHOS Y ESTRUCTURAS EN EL COLEGIO SAN ELÍAS – MUNICIPIO DE BELLO, UBICADO EN LA CALLE 84 NO.58-02 PROPIEDAD DEL INSTITUTO PARA EL DESARROLLO DE ANTIOQUIA, Y PREDIOS DE PROPIEDAD DEL IDEA”</v>
      </c>
    </row>
    <row r="71" spans="1:1" x14ac:dyDescent="0.25">
      <c r="A71" t="str">
        <f>+UPPER('2019'!C94)</f>
        <v>REALIZAR   EL MANTENIMIENTO Y ADECUACIONES A LOS LOCALES UBICADOS EN EL CENTRO CÍVICO DE ANTIOQUIA PLAZA DE LA LIBERTAD PH, INMUEBLES DE PROPIEDAD DEL INSTITUTO PARA EL DESARROLLO DE ANTIOQUIA – IDEA- ”</v>
      </c>
    </row>
    <row r="72" spans="1:1" x14ac:dyDescent="0.25">
      <c r="A72" t="str">
        <f>+UPPER('2019'!C95)</f>
        <v>PLANTA TELEFÓNICA    -   PRESTAR EL SERVICIO DE VOZ ADMINISTRADA, MEDIANTE TELEFONÍA IP AL IDEA.</v>
      </c>
    </row>
    <row r="73" spans="1:1" x14ac:dyDescent="0.25">
      <c r="A73" t="str">
        <f>+UPPER('2019'!C96)</f>
        <v>REALIZAR LA REVISIÓN TECNICO-MECÁNICA Y DE EMISIONES CONTAMINANTES A LOS VEHÍCULOS Y MOTOCICLETAS DEL PARQUE AUTOMOTOR DEL INSTITUTO PARA EL DESARROLLO DE ANTIOQUIA -IDEA-.</v>
      </c>
    </row>
    <row r="74" spans="1:1" x14ac:dyDescent="0.25">
      <c r="A74" t="str">
        <f>+UPPER('2019'!C97)</f>
        <v>SOPORTE A LA PLATAFORMA TECNOLÓGICA (SERVIDORES) HORAS DE SOPORTE ESPECIALIZADO</v>
      </c>
    </row>
    <row r="75" spans="1:1" x14ac:dyDescent="0.25">
      <c r="A75" t="str">
        <f>+UPPER('2019'!C98)</f>
        <v xml:space="preserve">PRUEBAS DE SEGURIDAD A LA PLATAFORMA TECNOLOGICA </v>
      </c>
    </row>
    <row r="76" spans="1:1" x14ac:dyDescent="0.25">
      <c r="A76" t="str">
        <f>+UPPER('2019'!C99)</f>
        <v>SERVICIO DE ARRENDAMIENTO BAJO LA MODALIDAD SAAS, , SOPORTE  Y MANTENIMIENTO TÉCNICO AL SISTEMA DE INFORMACIÓN DE GESTION DOCUMENTAL-IDEAL, PARA EL INSTITUTO PARA EL DESARROLLO DE ANTIOQUIA-IDEA-</v>
      </c>
    </row>
    <row r="77" spans="1:1" x14ac:dyDescent="0.25">
      <c r="A77" t="str">
        <f>+UPPER('2019'!C100)</f>
        <v>RENOVACIÓN  DE SOPORTE TECNICO Y /O  ADQUSICION DE LICENCIAS SOFTWARE IDEA</v>
      </c>
    </row>
    <row r="78" spans="1:1" x14ac:dyDescent="0.25">
      <c r="A78" t="str">
        <f>+UPPER('2019'!C101)</f>
        <v xml:space="preserve"> OUTSORCING O COMPRA DE IMPRESORAS CENTRALIZADAS POR</v>
      </c>
    </row>
    <row r="79" spans="1:1" x14ac:dyDescent="0.25">
      <c r="A79" t="str">
        <f>+UPPER('2019'!C102)</f>
        <v>PRESTAR SOPORTE Y MANTENIMIENTO AL SISTEMA FINANCIERO SIIF Y GARANTIZAR EL RESPALDO QUE LO SOPORTA PARA MANTENER EL FUNCIONAMIENTO DE ESTE Y EL CUMPLIMIENTO DEL PLAN DE CONTINUIDAD DEL NEGOCIO.</v>
      </c>
    </row>
    <row r="80" spans="1:1" x14ac:dyDescent="0.25">
      <c r="A80" t="str">
        <f>+UPPER('2019'!C103)</f>
        <v xml:space="preserve">COMPRA DE FIRMAS DIGITALES </v>
      </c>
    </row>
    <row r="81" spans="1:1" x14ac:dyDescent="0.25">
      <c r="A81" t="str">
        <f>+UPPER('2019'!C104)</f>
        <v xml:space="preserve">COMPRA O OUTSORCING DE COMPUTADORES DE ESCRITORIO Y PORTATILES </v>
      </c>
    </row>
    <row r="82" spans="1:1" x14ac:dyDescent="0.25">
      <c r="A82" t="str">
        <f>+UPPER('2019'!C105)</f>
        <v>MODELO DE DATOS</v>
      </c>
    </row>
    <row r="83" spans="1:1" x14ac:dyDescent="0.25">
      <c r="A83" t="str">
        <f>+UPPER('2019'!C106)</f>
        <v>CONTINUIDAD DE NEGOCIO</v>
      </c>
    </row>
    <row r="84" spans="1:1" x14ac:dyDescent="0.25">
      <c r="A84" t="str">
        <f>+UPPER('2019'!C107)</f>
        <v xml:space="preserve">COMPRA DE EQUIPOS DE TELECOMUNICACIONES </v>
      </c>
    </row>
    <row r="85" spans="1:1" x14ac:dyDescent="0.25">
      <c r="A85" t="str">
        <f>+UPPER('2019'!C108)</f>
        <v xml:space="preserve">IMPLEMENTACION DE SISTEMA DE INFORMACION ERP </v>
      </c>
    </row>
    <row r="86" spans="1:1" x14ac:dyDescent="0.25">
      <c r="A86" t="str">
        <f>+UPPER('2019'!C109)</f>
        <v>DESARROLLO Y CONTRUCCIÓN DE UNA APP MOVIL</v>
      </c>
    </row>
    <row r="87" spans="1:1" x14ac:dyDescent="0.25">
      <c r="A87" t="str">
        <f>+UPPER('2019'!C110)</f>
        <v>SOPORTE INFRAESTRUCTURA ALMACENAMIENTO,  NETWORKING, SERVIDORES</v>
      </c>
    </row>
    <row r="88" spans="1:1" x14ac:dyDescent="0.25">
      <c r="A88" t="str">
        <f>+UPPER('2019'!C111)</f>
        <v>DDESMONTE Y DISPOSICIÓN FINAL EQUIPOS DE TELECOMUNICACIONES "PROGRAMA INTERNTE EN EL PARQUE"</v>
      </c>
    </row>
    <row r="89" spans="1:1" x14ac:dyDescent="0.25">
      <c r="A89" t="str">
        <f>+UPPER('2019'!C112)</f>
        <v>SOPORTE Y ACTUALIZACION AL SOFTWARE DE NÓMINA Y TALENTO HUMANO</v>
      </c>
    </row>
    <row r="90" spans="1:1" x14ac:dyDescent="0.25">
      <c r="A90" t="str">
        <f>+UPPER('2019'!C113)</f>
        <v>MANTENIMIENTO DE IMPRESORAS Y SCANNERS</v>
      </c>
    </row>
    <row r="91" spans="1:1" x14ac:dyDescent="0.25">
      <c r="A91" t="str">
        <f>+UPPER('2019'!C114)</f>
        <v>PRESTAR EL SERVICIO DE CONECTIVIDAD A INTERNET Y SERVICIOS ASOCIADOS EN LA INFRAESTRUCTURA FÍSICA DE LOS ECOSISTEMAS DE INNOVACIÓN DE LOS MUNICIPIOS DE ANTIOQUIA</v>
      </c>
    </row>
    <row r="92" spans="1:1" x14ac:dyDescent="0.25">
      <c r="A92" t="str">
        <f>+UPPER('2019'!C115)</f>
        <v xml:space="preserve">SERVICIO DE INTERNET PRINCIPAL </v>
      </c>
    </row>
    <row r="93" spans="1:1" x14ac:dyDescent="0.25">
      <c r="A93" t="str">
        <f>+UPPER('2019'!C116)</f>
        <v xml:space="preserve">SERVICIO DE INTERNET ALTERNO </v>
      </c>
    </row>
    <row r="94" spans="1:1" x14ac:dyDescent="0.25">
      <c r="A94" t="str">
        <f>+UPPER('2019'!C117)</f>
        <v>REMUNERACION SERVICIOS TECNICOS (ESTRATEGIA DIGITAL)</v>
      </c>
    </row>
    <row r="95" spans="1:1" x14ac:dyDescent="0.25">
      <c r="A95" t="str">
        <f>+UPPER('2019'!C118)</f>
        <v xml:space="preserve">REMUNERACION SERVICIOS TECNICOS (HARDWARE Y SOFTWARE) </v>
      </c>
    </row>
    <row r="96" spans="1:1" x14ac:dyDescent="0.25">
      <c r="A96" t="str">
        <f>+UPPER('2019'!C119)</f>
        <v>PRESTAR SUS SERVICIOS COMO PROFESIONAL DE APOYO A LA DIRECCIÓN DE PROYECTOS Y ADMINISTRACIÓN DE RECURSOS EN LO RELACIONADO CON EL MANEJO DE RECURSOS DE CONTRATOS INTERADMINITRATIVOS SUSCRITOS CON DIFERENTES ENTIDADES</v>
      </c>
    </row>
    <row r="97" spans="1:1" x14ac:dyDescent="0.25">
      <c r="A97" t="str">
        <f>+UPPER('2019'!C120)</f>
        <v>APOYAR AL INSTITUTO PARA EL DESARROLLO DE ANTIOQUIA – IDEA- EN LAS ACTIVIDADES CONCERNIENTES A OBRA PÚBLICA RELACIONADAS CON LOS PROYECTOS EN LOS QUE EL INSTITUTO TENGA INTERÉS</v>
      </c>
    </row>
    <row r="98" spans="1:1" x14ac:dyDescent="0.25">
      <c r="A98" t="str">
        <f>+UPPER('2019'!C121)</f>
        <v>APOYAR AL INSTITUTO PARA EL DESARROLLO DE ANTIOQUIA – IDEA- EN LAS ACTIVIDADES DE PROMOCIÓN DEL PROGRAMA BANCO DE LA GENTE</v>
      </c>
    </row>
    <row r="99" spans="1:1" x14ac:dyDescent="0.25">
      <c r="A99" t="str">
        <f>+UPPER('2019'!C122)</f>
        <v>REALIZACIÓN DE ESTUDIOS TÉCNICOS PARA EL DESARROLLO DE LA UNIVERSIDAD DIGITAL QUE SE CONSTRUIRÁ EN EL CENTRO CÍVICO PLAZA DE LA LIBERTAD, SOBRE EL BIEN PROPIEDAD DEL IDEA</v>
      </c>
    </row>
    <row r="100" spans="1:1" x14ac:dyDescent="0.25">
      <c r="A100" t="str">
        <f>+UPPER('2019'!C123)</f>
        <v>REALIZAR LA OPERACIÓN INTEGRAL DE LA LÍNEA DE MICROCRÉDITOS DEL PROGRAMA BANCO DE LA GENTE, EN EL MARCO DEL CONVENIO INTERADMINISTRATIVO 0140 DEL 25 DE JULIO DE 2018</v>
      </c>
    </row>
    <row r="101" spans="1:1" x14ac:dyDescent="0.25">
      <c r="A101" t="str">
        <f>+UPPER('2019'!C124)</f>
        <v>PRESTAR SUS SERVICIOS COMO PROFESIONAL DE APOYO A LA DIRECCIÓN DE PROYECTOS Y ADMINISTRACIÓN DE RECURSOS EN LO RELACIONADO CON EL MANEJO DE RECURSOS DE CONTRATOS INTERADMINITRATIVOS SUSCRITOS CON DIFERENTES ENTIDADES</v>
      </c>
    </row>
    <row r="102" spans="1:1" x14ac:dyDescent="0.25">
      <c r="A102" t="str">
        <f>+UPPER('2019'!C125)</f>
        <v>PRESTAR SUS SERVICIOS COMO ABOGADO  DE APOYO A LA DIRECCIÓN DE PROYECTOS Y ADMINISTRACIÓN DE RECURSOS EN LO RELACIONADO CON TODOS LOS TEMAS CONTRACTUALES DE LA ADMINISTRACIÓN DE FONDOS ESPECIALES</v>
      </c>
    </row>
    <row r="103" spans="1:1" x14ac:dyDescent="0.25">
      <c r="A103" t="str">
        <f>+UPPER('2019'!C126)</f>
        <v>PRESTAR SUS SERVICIOS COMO ABOGADO  DE APOYO A LA DIRECCIÓN DE PROYECTOS Y ADMINISTRACIÓN DE RECURSOS EN LO RELACIONADO CON TODOS LOS TEMAS CONTRACTUALES DE LA ADMINISTRACIÓN DE FONDOS ESPECIALES</v>
      </c>
    </row>
    <row r="104" spans="1:1" x14ac:dyDescent="0.25">
      <c r="A104" t="str">
        <f>+UPPER('2019'!C127)</f>
        <v>PRESTAR SUS SERVICIOS COMO INGENIERO CIVIL Y/O HIDROSANITARIO   DE APOYO A LA DIRECCIÓN DE PROYECTOS Y ADMINISTRACIÓN DE RECURSOS EN LO RELACIONADO CON TODOS LOS TEMAS TÉCNICOS EN LA PARTE CONTRACTUAL Y TÉCNICA DE LOS PROYECTSO DERIVADOS DE LA ADMINISTRACIÓN DE FONDOS ESPECIALES</v>
      </c>
    </row>
    <row r="105" spans="1:1" x14ac:dyDescent="0.25">
      <c r="A105" t="str">
        <f>+UPPER('2019'!C128)</f>
        <v>PRESTAR SUS SERVICIOS COMO INGENIERO CIVIL Y/O HIDROSANITARIO   DE APOYO A LA DIRECCIÓN DE PROYECTOS Y ADMINISTRACIÓN DE RECURSOS EN LO RELACIONADO CON TODOS LOS TEMAS TÉCNICOS EN LA PARTE CONTRACTUAL Y TÉCNICA DE LOS PROYECTSO DERIVADOS DE LA ADMINISTRACIÓN DE FONDOS ESPECIALES</v>
      </c>
    </row>
    <row r="106" spans="1:1" x14ac:dyDescent="0.25">
      <c r="A106" t="str">
        <f>+UPPER('2019'!C129)</f>
        <v>REALIZAR LA ENCUESTA DE SATISFACCION DEL CLIENTE EXTERNO Y LA INTERPRETACION DE LOS RESULTADOS PARA   APOYAR  A LA OFICINA DE COMUNICACIONES EN  LA EJECUCIÓN DEL PLAN DE MERCADEO Y PLAN DE MEDIOS.</v>
      </c>
    </row>
    <row r="107" spans="1:1" x14ac:dyDescent="0.25">
      <c r="A107" t="str">
        <f>+UPPER('2019'!C130)</f>
        <v xml:space="preserve">CREACIÓN, DESARROLLO Y CONCEPTUALIZACIÓN DE CAMPAÑAS Y ESTRATEGIAS COMUNICACIONALES, QUE INCLUYAN ASESORÍA CREATIVA, DIFUSIÓN EN MEDIOS MASIVOS Y ALTERNATIVOS DE PUBLICIDAD ATL, ACTIVIDAD BTL, PRODUCCIÓN AUDIOVISUAL, PRODUCCIÓN LITOGRÁFICA, DE MATERIAL PROMOCIONAL, INSTITUCIONAL  Y DE GRAN FORMATO, PARA ATENDER LAS NECESIDADES DE COMUNICACIÓN PÚBLICA DEL INSTITUTO PARA EL DESARROLLO DE ANTIOQUIA – IDEA </v>
      </c>
    </row>
    <row r="108" spans="1:1" x14ac:dyDescent="0.25">
      <c r="A108" t="str">
        <f>+UPPER('2019'!C131)</f>
        <v>SUSCRIPICIÓN AL PERIODICO EL COLOMBIANO Y LA REPUBLICA</v>
      </c>
    </row>
    <row r="109" spans="1:1" x14ac:dyDescent="0.25">
      <c r="A109" t="str">
        <f>+UPPER('2019'!C132)</f>
        <v>SUSCRIPCION A  LA REVISTA SEMANA</v>
      </c>
    </row>
    <row r="110" spans="1:1" x14ac:dyDescent="0.25">
      <c r="A110" t="str">
        <f>+UPPER('2019'!C133)</f>
        <v>FIESTAS TRADICIONALES Y EVENTOS DEPORTIVOS Y CULTURALES DE LOS MUNICIPIOS</v>
      </c>
    </row>
    <row r="111" spans="1:1" x14ac:dyDescent="0.25">
      <c r="A111" t="str">
        <f>+UPPER('2019'!C134)</f>
        <v xml:space="preserve">ESTÍMULOS A LA GESTIÓN ADMINISTRATIVA, ECONÓMICA, SOCIAL, CULTURAL Y AMBIENTAL  PARA APOYAR LOS TEMAS DE CAPACITACION DEL CLIENTE EXTERNO </v>
      </c>
    </row>
    <row r="112" spans="1:1" x14ac:dyDescent="0.25">
      <c r="A112" t="str">
        <f>+UPPER('2019'!C135)</f>
        <v>INSTITUTO DE CULTURA: ESTÍMULOS CREACIÓN Y FORTALECIMIENTO DE LAS ACTIVIDADES ARTÍSTICAS ARTES ESCÉNICAS, ARTES VISUALES, CULTURA AFRO, DANZAS, MÚSICA, PATRIMONIO CULTURAL, BIBLIOTECA Y LECTURA, Y ARTESANÍAS, ENTRE OTROS</v>
      </c>
    </row>
    <row r="113" spans="1:1" x14ac:dyDescent="0.25">
      <c r="A113" t="str">
        <f>+UPPER('2019'!C136)</f>
        <v>INDEPORTES APOYAR, CONCURRIR Y COFINANCIAR, CUANDO SE REQUIERA, A LOS MUNICIPIOS PARA LA REALIZACIÓN DE PROGRAMAS E INICIATIVAS SOCIALES EN EL DEPORTE,LA RECREACIÓN Y EDUCACIÓN FÍSICA</v>
      </c>
    </row>
    <row r="114" spans="1:1" x14ac:dyDescent="0.25">
      <c r="A114" t="str">
        <f>+UPPER('2019'!C137)</f>
        <v>PRESTAR APOYO PROFESIONAL A LA DIRECCIÓN TÉCNICA CONTRACTUAL Y ADMINISTRATIVA, PARTICIPANDO EN LOS DIFERENTES PROCESOS DE CONTRATACIÓN, EN  COMITÉS ASESORES Y EVALUADORES Y ACTIVIDADES RELACIONADA CON LOS PROCESOS QUE REALIZA LA DEPENDENCIA .</v>
      </c>
    </row>
    <row r="115" spans="1:1" x14ac:dyDescent="0.25">
      <c r="A115" t="str">
        <f>+UPPER('2019'!C138)</f>
        <v xml:space="preserve">PRESTAR APOYO PROFESIONAL A LA DIRECCIÓN JURIDICA COMERCIAL EN LOS PROCESOS QUE REALIZA LA DEPENDENCIA </v>
      </c>
    </row>
    <row r="116" spans="1:1" x14ac:dyDescent="0.25">
      <c r="A116" t="str">
        <f>+UPPER('2019'!C139)</f>
        <v>REALIZAR ACTIVIDADES DE DEPENDENCIA JUDICIAL EN LOS LUGARES DONDE EL IDEA NO TIENE PRESENCIA FRECUENTE.</v>
      </c>
    </row>
    <row r="117" spans="1:1" x14ac:dyDescent="0.25">
      <c r="A117" t="str">
        <f>+UPPER('2019'!C140)</f>
        <v xml:space="preserve">ASESORIA EXTERNA JURIDICA ESPECIALIZADA  EN DEFENSA LEGAL DE ALGUNAS DEMANDAS EN CONTRA O A FAVOR DEL INSTITUTO </v>
      </c>
    </row>
    <row r="118" spans="1:1" x14ac:dyDescent="0.25">
      <c r="A118" t="str">
        <f>+UPPER('2019'!C141)</f>
        <v>PROPORCIONAR LAS RENOVACIONES DE LAS PUBLICACIONES QUE CONFORMAN EL PRODUCTO MULTILEGIS Y LA PUBLICACIÓN MULTIMEDIA ESPECIALIZADA EN EL CAMPO JURÍDICO PERMITIENDO A LOS USUARIOS DEL IDEA LA INTERACCIÓN CON CONTENIDOS SELECCIONADOS EN INTERNET.</v>
      </c>
    </row>
    <row r="119" spans="1:1" x14ac:dyDescent="0.25">
      <c r="A119" t="str">
        <f>+UPPER('2019'!C142)</f>
        <v>SUSCRIPCIÓN DEL IDEA AL LIBRO ELECTRÓNICO DENOMINADO ESTATUTO DE LA CONTRATACIÓN ESTATAL EN COLOMBIA, EN LA MODALIDAD DE LICENCIA DE USO.</v>
      </c>
    </row>
    <row r="120" spans="1:1" x14ac:dyDescent="0.25">
      <c r="A120" t="str">
        <f>+UPPER('2019'!C143)</f>
        <v>ABOGADOS EXTERNOS PARA EL APOYO EN EL  COBRO DE CARTERA DEL IDEA</v>
      </c>
    </row>
    <row r="121" spans="1:1" x14ac:dyDescent="0.25">
      <c r="A121" t="str">
        <f>+UPPER('2019'!C144)</f>
        <v>TOTAL</v>
      </c>
    </row>
    <row r="122" spans="1:1" x14ac:dyDescent="0.25">
      <c r="A122" t="str">
        <f>+UPPER('2019'!C145)</f>
        <v/>
      </c>
    </row>
    <row r="123" spans="1:1" x14ac:dyDescent="0.25">
      <c r="A123" t="str">
        <f>+UPPER('2019'!C146)</f>
        <v/>
      </c>
    </row>
    <row r="124" spans="1:1" x14ac:dyDescent="0.25">
      <c r="A124" t="str">
        <f>+UPPER('2019'!C147)</f>
        <v/>
      </c>
    </row>
    <row r="125" spans="1:1" x14ac:dyDescent="0.25">
      <c r="A125" t="str">
        <f>+UPPER('2019'!C148)</f>
        <v/>
      </c>
    </row>
    <row r="126" spans="1:1" x14ac:dyDescent="0.25">
      <c r="A126" t="str">
        <f>+UPPER('2019'!C149)</f>
        <v/>
      </c>
    </row>
    <row r="127" spans="1:1" x14ac:dyDescent="0.25">
      <c r="A127" t="str">
        <f>+UPPER('2019'!C150)</f>
        <v/>
      </c>
    </row>
    <row r="128" spans="1:1" x14ac:dyDescent="0.25">
      <c r="A128" t="str">
        <f>+UPPER('2019'!C151)</f>
        <v/>
      </c>
    </row>
    <row r="129" spans="1:1" x14ac:dyDescent="0.25">
      <c r="A129" t="str">
        <f>+UPPER('2019'!C152)</f>
        <v/>
      </c>
    </row>
    <row r="130" spans="1:1" x14ac:dyDescent="0.25">
      <c r="A130" t="str">
        <f>+UPPER('2019'!C153)</f>
        <v/>
      </c>
    </row>
    <row r="131" spans="1:1" x14ac:dyDescent="0.25">
      <c r="A131" t="str">
        <f>+UPPER('2019'!C154)</f>
        <v/>
      </c>
    </row>
    <row r="132" spans="1:1" x14ac:dyDescent="0.25">
      <c r="A132" t="str">
        <f>+UPPER('2019'!C155)</f>
        <v/>
      </c>
    </row>
    <row r="133" spans="1:1" x14ac:dyDescent="0.25">
      <c r="A133" t="str">
        <f>+UPPER('2019'!C156)</f>
        <v/>
      </c>
    </row>
    <row r="134" spans="1:1" x14ac:dyDescent="0.25">
      <c r="A134" t="str">
        <f>+UPPER('2019'!C157)</f>
        <v/>
      </c>
    </row>
    <row r="135" spans="1:1" x14ac:dyDescent="0.25">
      <c r="A135" t="str">
        <f>+UPPER('2019'!C158)</f>
        <v/>
      </c>
    </row>
    <row r="136" spans="1:1" x14ac:dyDescent="0.25">
      <c r="A136" t="str">
        <f>+UPPER('2019'!C159)</f>
        <v/>
      </c>
    </row>
    <row r="137" spans="1:1" x14ac:dyDescent="0.25">
      <c r="A137" t="str">
        <f>+UPPER('2019'!C160)</f>
        <v/>
      </c>
    </row>
    <row r="138" spans="1:1" x14ac:dyDescent="0.25">
      <c r="A138" t="str">
        <f>+UPPER('2019'!C161)</f>
        <v/>
      </c>
    </row>
    <row r="139" spans="1:1" x14ac:dyDescent="0.25">
      <c r="A139" t="str">
        <f>+UPPER('2019'!C162)</f>
        <v/>
      </c>
    </row>
    <row r="140" spans="1:1" x14ac:dyDescent="0.25">
      <c r="A140" t="str">
        <f>+UPPER('2019'!C163)</f>
        <v/>
      </c>
    </row>
    <row r="141" spans="1:1" x14ac:dyDescent="0.25">
      <c r="A141" t="str">
        <f>+UPPER('2019'!C164)</f>
        <v/>
      </c>
    </row>
    <row r="142" spans="1:1" x14ac:dyDescent="0.25">
      <c r="A142" t="str">
        <f>+UPPER('2019'!C165)</f>
        <v/>
      </c>
    </row>
    <row r="143" spans="1:1" x14ac:dyDescent="0.25">
      <c r="A143" t="str">
        <f>+UPPER('2019'!C166)</f>
        <v/>
      </c>
    </row>
    <row r="144" spans="1:1" x14ac:dyDescent="0.25">
      <c r="A144" t="str">
        <f>+UPPER('2019'!C167)</f>
        <v/>
      </c>
    </row>
    <row r="145" spans="1:1" x14ac:dyDescent="0.25">
      <c r="A145" t="str">
        <f>+UPPER('2019'!C168)</f>
        <v/>
      </c>
    </row>
    <row r="146" spans="1:1" x14ac:dyDescent="0.25">
      <c r="A146" t="str">
        <f>+UPPER('2019'!C169)</f>
        <v/>
      </c>
    </row>
    <row r="147" spans="1:1" x14ac:dyDescent="0.25">
      <c r="A147" t="str">
        <f>+UPPER('2019'!C170)</f>
        <v/>
      </c>
    </row>
    <row r="148" spans="1:1" x14ac:dyDescent="0.25">
      <c r="A148" t="str">
        <f>+UPPER('2019'!C171)</f>
        <v/>
      </c>
    </row>
    <row r="149" spans="1:1" x14ac:dyDescent="0.25">
      <c r="A149" t="str">
        <f>+UPPER('2019'!C172)</f>
        <v/>
      </c>
    </row>
    <row r="150" spans="1:1" x14ac:dyDescent="0.25">
      <c r="A150" t="str">
        <f>+UPPER('2019'!C173)</f>
        <v/>
      </c>
    </row>
    <row r="151" spans="1:1" x14ac:dyDescent="0.25">
      <c r="A151" t="str">
        <f>+UPPER('2019'!C174)</f>
        <v/>
      </c>
    </row>
    <row r="152" spans="1:1" x14ac:dyDescent="0.25">
      <c r="A152" t="str">
        <f>+UPPER('2019'!C175)</f>
        <v/>
      </c>
    </row>
    <row r="153" spans="1:1" x14ac:dyDescent="0.25">
      <c r="A153" t="str">
        <f>+UPPER('2019'!C176)</f>
        <v/>
      </c>
    </row>
    <row r="154" spans="1:1" x14ac:dyDescent="0.25">
      <c r="A154" t="str">
        <f>+UPPER('2019'!C177)</f>
        <v/>
      </c>
    </row>
    <row r="155" spans="1:1" x14ac:dyDescent="0.25">
      <c r="A155" t="str">
        <f>+UPPER('2019'!C178)</f>
        <v/>
      </c>
    </row>
    <row r="156" spans="1:1" x14ac:dyDescent="0.25">
      <c r="A156" t="str">
        <f>+UPPER('2019'!C179)</f>
        <v/>
      </c>
    </row>
    <row r="157" spans="1:1" x14ac:dyDescent="0.25">
      <c r="A157" t="str">
        <f>+UPPER('2019'!C180)</f>
        <v/>
      </c>
    </row>
    <row r="158" spans="1:1" x14ac:dyDescent="0.25">
      <c r="A158" t="str">
        <f>+UPPER('2019'!C181)</f>
        <v/>
      </c>
    </row>
    <row r="159" spans="1:1" x14ac:dyDescent="0.25">
      <c r="A159" t="str">
        <f>+UPPER('2019'!C182)</f>
        <v/>
      </c>
    </row>
    <row r="160" spans="1:1" x14ac:dyDescent="0.25">
      <c r="A160" t="str">
        <f>+UPPER('2019'!C183)</f>
        <v/>
      </c>
    </row>
    <row r="161" spans="1:1" x14ac:dyDescent="0.25">
      <c r="A161" t="str">
        <f>+UPPER('2019'!C184)</f>
        <v/>
      </c>
    </row>
    <row r="162" spans="1:1" x14ac:dyDescent="0.25">
      <c r="A162" t="str">
        <f>+UPPER('2019'!C185)</f>
        <v/>
      </c>
    </row>
    <row r="163" spans="1:1" x14ac:dyDescent="0.25">
      <c r="A163" t="str">
        <f>+UPPER('2019'!C186)</f>
        <v/>
      </c>
    </row>
    <row r="164" spans="1:1" x14ac:dyDescent="0.25">
      <c r="A164" t="str">
        <f>+UPPER('2019'!C187)</f>
        <v/>
      </c>
    </row>
    <row r="165" spans="1:1" x14ac:dyDescent="0.25">
      <c r="A165" t="str">
        <f>+UPPER('2019'!C188)</f>
        <v/>
      </c>
    </row>
    <row r="166" spans="1:1" x14ac:dyDescent="0.25">
      <c r="A166" t="str">
        <f>+UPPER('2019'!C189)</f>
        <v/>
      </c>
    </row>
    <row r="167" spans="1:1" x14ac:dyDescent="0.25">
      <c r="A167" t="str">
        <f>+UPPER('2019'!C190)</f>
        <v/>
      </c>
    </row>
    <row r="168" spans="1:1" x14ac:dyDescent="0.25">
      <c r="A168" t="str">
        <f>+UPPER('2019'!C191)</f>
        <v/>
      </c>
    </row>
    <row r="169" spans="1:1" x14ac:dyDescent="0.25">
      <c r="A169" t="str">
        <f>+UPPER('2019'!C192)</f>
        <v/>
      </c>
    </row>
    <row r="170" spans="1:1" x14ac:dyDescent="0.25">
      <c r="A170" t="str">
        <f>+UPPER('2019'!C193)</f>
        <v/>
      </c>
    </row>
    <row r="171" spans="1:1" x14ac:dyDescent="0.25">
      <c r="A171" t="str">
        <f>+UPPER('2019'!C194)</f>
        <v/>
      </c>
    </row>
    <row r="172" spans="1:1" x14ac:dyDescent="0.25">
      <c r="A172" t="str">
        <f>+UPPER('2019'!C195)</f>
        <v/>
      </c>
    </row>
    <row r="173" spans="1:1" x14ac:dyDescent="0.25">
      <c r="A173" t="str">
        <f>+UPPER('2019'!C196)</f>
        <v/>
      </c>
    </row>
    <row r="174" spans="1:1" x14ac:dyDescent="0.25">
      <c r="A174" t="str">
        <f>+UPPER('2019'!C197)</f>
        <v/>
      </c>
    </row>
    <row r="175" spans="1:1" x14ac:dyDescent="0.25">
      <c r="A175" t="str">
        <f>+UPPER('2019'!C198)</f>
        <v/>
      </c>
    </row>
    <row r="176" spans="1:1" x14ac:dyDescent="0.25">
      <c r="A176" t="str">
        <f>+UPPER('2019'!C199)</f>
        <v/>
      </c>
    </row>
    <row r="177" spans="1:1" x14ac:dyDescent="0.25">
      <c r="A177" t="str">
        <f>+UPPER('2019'!C200)</f>
        <v/>
      </c>
    </row>
    <row r="178" spans="1:1" x14ac:dyDescent="0.25">
      <c r="A178" t="str">
        <f>+UPPER('2019'!C201)</f>
        <v/>
      </c>
    </row>
    <row r="179" spans="1:1" x14ac:dyDescent="0.25">
      <c r="A179" t="str">
        <f>+UPPER('2019'!C202)</f>
        <v/>
      </c>
    </row>
    <row r="180" spans="1:1" x14ac:dyDescent="0.25">
      <c r="A180" t="str">
        <f>+UPPER('2019'!C203)</f>
        <v/>
      </c>
    </row>
    <row r="181" spans="1:1" x14ac:dyDescent="0.25">
      <c r="A181" t="str">
        <f>+UPPER('2019'!C204)</f>
        <v/>
      </c>
    </row>
    <row r="182" spans="1:1" x14ac:dyDescent="0.25">
      <c r="A182" t="str">
        <f>+UPPER('2019'!C205)</f>
        <v/>
      </c>
    </row>
    <row r="183" spans="1:1" x14ac:dyDescent="0.25">
      <c r="A183" t="str">
        <f>+UPPER('2019'!C206)</f>
        <v/>
      </c>
    </row>
    <row r="184" spans="1:1" x14ac:dyDescent="0.25">
      <c r="A184" t="str">
        <f>+UPPER('2019'!C207)</f>
        <v/>
      </c>
    </row>
    <row r="185" spans="1:1" x14ac:dyDescent="0.25">
      <c r="A185" t="str">
        <f>+UPPER('2019'!C208)</f>
        <v/>
      </c>
    </row>
    <row r="186" spans="1:1" x14ac:dyDescent="0.25">
      <c r="A186" t="str">
        <f>+UPPER('2019'!C209)</f>
        <v/>
      </c>
    </row>
    <row r="187" spans="1:1" x14ac:dyDescent="0.25">
      <c r="A187" t="str">
        <f>+UPPER('2019'!C210)</f>
        <v/>
      </c>
    </row>
    <row r="188" spans="1:1" x14ac:dyDescent="0.25">
      <c r="A188" t="str">
        <f>+UPPER('2019'!C211)</f>
        <v/>
      </c>
    </row>
    <row r="189" spans="1:1" x14ac:dyDescent="0.25">
      <c r="A189" t="str">
        <f>+UPPER('2019'!C212)</f>
        <v/>
      </c>
    </row>
    <row r="190" spans="1:1" x14ac:dyDescent="0.25">
      <c r="A190" t="str">
        <f>+UPPER('2019'!C213)</f>
        <v/>
      </c>
    </row>
    <row r="191" spans="1:1" x14ac:dyDescent="0.25">
      <c r="A191" t="str">
        <f>+UPPER('2019'!C214)</f>
        <v/>
      </c>
    </row>
    <row r="192" spans="1:1" x14ac:dyDescent="0.25">
      <c r="A192" t="str">
        <f>+UPPER('2019'!C215)</f>
        <v/>
      </c>
    </row>
    <row r="193" spans="1:1" x14ac:dyDescent="0.25">
      <c r="A193" t="str">
        <f>+UPPER('2019'!C216)</f>
        <v/>
      </c>
    </row>
    <row r="194" spans="1:1" x14ac:dyDescent="0.25">
      <c r="A194" t="str">
        <f>+UPPER('2019'!C217)</f>
        <v/>
      </c>
    </row>
    <row r="195" spans="1:1" x14ac:dyDescent="0.25">
      <c r="A195" t="str">
        <f>+UPPER('2019'!C218)</f>
        <v/>
      </c>
    </row>
    <row r="196" spans="1:1" x14ac:dyDescent="0.25">
      <c r="A196" t="str">
        <f>+UPPER('2019'!C219)</f>
        <v/>
      </c>
    </row>
    <row r="197" spans="1:1" x14ac:dyDescent="0.25">
      <c r="A197" t="str">
        <f>+UPPER('2019'!C220)</f>
        <v/>
      </c>
    </row>
    <row r="198" spans="1:1" x14ac:dyDescent="0.25">
      <c r="A198" t="str">
        <f>+UPPER('2019'!C221)</f>
        <v/>
      </c>
    </row>
    <row r="199" spans="1:1" x14ac:dyDescent="0.25">
      <c r="A199" t="str">
        <f>+UPPER('2019'!C222)</f>
        <v/>
      </c>
    </row>
    <row r="200" spans="1:1" x14ac:dyDescent="0.25">
      <c r="A200" t="str">
        <f>+UPPER('2019'!C223)</f>
        <v/>
      </c>
    </row>
    <row r="201" spans="1:1" x14ac:dyDescent="0.25">
      <c r="A201" t="str">
        <f>+UPPER('2019'!C224)</f>
        <v/>
      </c>
    </row>
    <row r="202" spans="1:1" x14ac:dyDescent="0.25">
      <c r="A202" t="str">
        <f>+UPPER('2019'!C225)</f>
        <v/>
      </c>
    </row>
    <row r="203" spans="1:1" x14ac:dyDescent="0.25">
      <c r="A203" t="str">
        <f>+UPPER('2019'!C226)</f>
        <v/>
      </c>
    </row>
    <row r="204" spans="1:1" x14ac:dyDescent="0.25">
      <c r="A204" t="str">
        <f>+UPPER('2019'!C227)</f>
        <v/>
      </c>
    </row>
    <row r="205" spans="1:1" x14ac:dyDescent="0.25">
      <c r="A205" t="str">
        <f>+UPPER('2019'!C228)</f>
        <v/>
      </c>
    </row>
    <row r="206" spans="1:1" x14ac:dyDescent="0.25">
      <c r="A206" t="str">
        <f>+UPPER('2019'!C229)</f>
        <v/>
      </c>
    </row>
    <row r="207" spans="1:1" x14ac:dyDescent="0.25">
      <c r="A207" t="str">
        <f>+UPPER('2019'!C230)</f>
        <v/>
      </c>
    </row>
    <row r="208" spans="1:1" x14ac:dyDescent="0.25">
      <c r="A208" t="str">
        <f>+UPPER('2019'!C231)</f>
        <v/>
      </c>
    </row>
    <row r="209" spans="1:1" x14ac:dyDescent="0.25">
      <c r="A209" t="str">
        <f>+UPPER('2019'!C232)</f>
        <v/>
      </c>
    </row>
    <row r="210" spans="1:1" x14ac:dyDescent="0.25">
      <c r="A210" t="str">
        <f>+UPPER('2019'!C233)</f>
        <v/>
      </c>
    </row>
    <row r="211" spans="1:1" x14ac:dyDescent="0.25">
      <c r="A211" t="str">
        <f>+UPPER('2019'!C234)</f>
        <v/>
      </c>
    </row>
    <row r="212" spans="1:1" x14ac:dyDescent="0.25">
      <c r="A212" t="str">
        <f>+UPPER('2019'!C235)</f>
        <v/>
      </c>
    </row>
    <row r="213" spans="1:1" x14ac:dyDescent="0.25">
      <c r="A213" t="str">
        <f>+UPPER('2019'!C236)</f>
        <v/>
      </c>
    </row>
    <row r="214" spans="1:1" x14ac:dyDescent="0.25">
      <c r="A214" t="str">
        <f>+UPPER('2019'!C237)</f>
        <v/>
      </c>
    </row>
    <row r="215" spans="1:1" x14ac:dyDescent="0.25">
      <c r="A215" t="str">
        <f>+UPPER('2019'!C238)</f>
        <v/>
      </c>
    </row>
    <row r="216" spans="1:1" x14ac:dyDescent="0.25">
      <c r="A216" t="str">
        <f>+UPPER('2019'!C239)</f>
        <v/>
      </c>
    </row>
    <row r="217" spans="1:1" x14ac:dyDescent="0.25">
      <c r="A217" t="str">
        <f>+UPPER('2019'!C240)</f>
        <v/>
      </c>
    </row>
    <row r="218" spans="1:1" x14ac:dyDescent="0.25">
      <c r="A218" t="str">
        <f>+UPPER('2019'!C241)</f>
        <v/>
      </c>
    </row>
    <row r="219" spans="1:1" x14ac:dyDescent="0.25">
      <c r="A219" t="str">
        <f>+UPPER('2019'!C242)</f>
        <v/>
      </c>
    </row>
    <row r="220" spans="1:1" x14ac:dyDescent="0.25">
      <c r="A220" t="str">
        <f>+UPPER('2019'!C243)</f>
        <v/>
      </c>
    </row>
    <row r="221" spans="1:1" x14ac:dyDescent="0.25">
      <c r="A221" t="str">
        <f>+UPPER('2019'!C244)</f>
        <v/>
      </c>
    </row>
    <row r="222" spans="1:1" x14ac:dyDescent="0.25">
      <c r="A222" t="str">
        <f>+UPPER('2019'!C245)</f>
        <v/>
      </c>
    </row>
    <row r="223" spans="1:1" x14ac:dyDescent="0.25">
      <c r="A223" t="str">
        <f>+UPPER('2019'!C246)</f>
        <v/>
      </c>
    </row>
    <row r="224" spans="1:1" x14ac:dyDescent="0.25">
      <c r="A224" t="str">
        <f>+UPPER('2019'!C247)</f>
        <v/>
      </c>
    </row>
    <row r="225" spans="1:1" x14ac:dyDescent="0.25">
      <c r="A225" t="str">
        <f>+UPPER('2019'!C248)</f>
        <v/>
      </c>
    </row>
    <row r="226" spans="1:1" x14ac:dyDescent="0.25">
      <c r="A226" t="str">
        <f>+UPPER('2019'!C249)</f>
        <v/>
      </c>
    </row>
    <row r="227" spans="1:1" x14ac:dyDescent="0.25">
      <c r="A227" t="str">
        <f>+UPPER('2019'!C250)</f>
        <v/>
      </c>
    </row>
    <row r="228" spans="1:1" x14ac:dyDescent="0.25">
      <c r="A228" t="str">
        <f>+UPPER('2019'!C251)</f>
        <v/>
      </c>
    </row>
    <row r="229" spans="1:1" x14ac:dyDescent="0.25">
      <c r="A229" t="str">
        <f>+UPPER('2019'!C252)</f>
        <v/>
      </c>
    </row>
    <row r="230" spans="1:1" x14ac:dyDescent="0.25">
      <c r="A230" t="str">
        <f>+UPPER('2019'!C253)</f>
        <v/>
      </c>
    </row>
    <row r="231" spans="1:1" x14ac:dyDescent="0.25">
      <c r="A231" t="str">
        <f>+UPPER('2019'!C254)</f>
        <v/>
      </c>
    </row>
    <row r="232" spans="1:1" x14ac:dyDescent="0.25">
      <c r="A232" t="str">
        <f>+UPPER('2019'!C255)</f>
        <v/>
      </c>
    </row>
    <row r="233" spans="1:1" x14ac:dyDescent="0.25">
      <c r="A233" t="str">
        <f>+UPPER('2019'!C256)</f>
        <v/>
      </c>
    </row>
    <row r="234" spans="1:1" x14ac:dyDescent="0.25">
      <c r="A234" t="str">
        <f>+UPPER('2019'!C257)</f>
        <v/>
      </c>
    </row>
    <row r="235" spans="1:1" x14ac:dyDescent="0.25">
      <c r="A235" t="str">
        <f>+UPPER('2019'!C258)</f>
        <v/>
      </c>
    </row>
    <row r="236" spans="1:1" x14ac:dyDescent="0.25">
      <c r="A236" t="str">
        <f>+UPPER('2019'!C259)</f>
        <v/>
      </c>
    </row>
    <row r="237" spans="1:1" x14ac:dyDescent="0.25">
      <c r="A237" t="str">
        <f>+UPPER('2019'!C260)</f>
        <v/>
      </c>
    </row>
    <row r="238" spans="1:1" x14ac:dyDescent="0.25">
      <c r="A238" t="str">
        <f>+UPPER('2019'!C261)</f>
        <v/>
      </c>
    </row>
    <row r="239" spans="1:1" x14ac:dyDescent="0.25">
      <c r="A239" t="str">
        <f>+UPPER('2019'!C262)</f>
        <v/>
      </c>
    </row>
    <row r="240" spans="1:1" x14ac:dyDescent="0.25">
      <c r="A240" t="str">
        <f>+UPPER('2019'!C263)</f>
        <v/>
      </c>
    </row>
    <row r="241" spans="1:1" x14ac:dyDescent="0.25">
      <c r="A241" t="str">
        <f>+UPPER('2019'!C264)</f>
        <v/>
      </c>
    </row>
    <row r="242" spans="1:1" x14ac:dyDescent="0.25">
      <c r="A242" t="str">
        <f>+UPPER('2019'!C265)</f>
        <v/>
      </c>
    </row>
    <row r="243" spans="1:1" x14ac:dyDescent="0.25">
      <c r="A243" t="str">
        <f>+UPPER('2019'!C266)</f>
        <v/>
      </c>
    </row>
    <row r="244" spans="1:1" x14ac:dyDescent="0.25">
      <c r="A244" t="str">
        <f>+UPPER('2019'!C267)</f>
        <v/>
      </c>
    </row>
    <row r="245" spans="1:1" x14ac:dyDescent="0.25">
      <c r="A245" t="str">
        <f>+UPPER('2019'!C268)</f>
        <v/>
      </c>
    </row>
    <row r="246" spans="1:1" x14ac:dyDescent="0.25">
      <c r="A246" t="str">
        <f>+UPPER('2019'!C269)</f>
        <v/>
      </c>
    </row>
    <row r="247" spans="1:1" x14ac:dyDescent="0.25">
      <c r="A247" t="str">
        <f>+UPPER('2019'!C270)</f>
        <v/>
      </c>
    </row>
    <row r="248" spans="1:1" x14ac:dyDescent="0.25">
      <c r="A248" t="str">
        <f>+UPPER('2019'!C271)</f>
        <v/>
      </c>
    </row>
    <row r="249" spans="1:1" x14ac:dyDescent="0.25">
      <c r="A249" t="str">
        <f>+UPPER('2019'!C272)</f>
        <v/>
      </c>
    </row>
    <row r="250" spans="1:1" x14ac:dyDescent="0.25">
      <c r="A250" t="str">
        <f>+UPPER('2019'!C273)</f>
        <v/>
      </c>
    </row>
    <row r="251" spans="1:1" x14ac:dyDescent="0.25">
      <c r="A251" t="str">
        <f>+UPPER('2019'!C274)</f>
        <v/>
      </c>
    </row>
    <row r="252" spans="1:1" x14ac:dyDescent="0.25">
      <c r="A252" t="str">
        <f>+UPPER('2019'!C275)</f>
        <v/>
      </c>
    </row>
    <row r="253" spans="1:1" x14ac:dyDescent="0.25">
      <c r="A253" t="str">
        <f>+UPPER('2019'!C276)</f>
        <v/>
      </c>
    </row>
    <row r="254" spans="1:1" x14ac:dyDescent="0.25">
      <c r="A254" t="str">
        <f>+UPPER('2019'!C277)</f>
        <v/>
      </c>
    </row>
    <row r="255" spans="1:1" x14ac:dyDescent="0.25">
      <c r="A255" t="str">
        <f>+UPPER('2019'!C278)</f>
        <v/>
      </c>
    </row>
    <row r="256" spans="1:1" x14ac:dyDescent="0.25">
      <c r="A256" t="str">
        <f>+UPPER('2019'!C279)</f>
        <v/>
      </c>
    </row>
    <row r="257" spans="1:1" x14ac:dyDescent="0.25">
      <c r="A257" t="str">
        <f>+UPPER('2019'!C280)</f>
        <v/>
      </c>
    </row>
    <row r="258" spans="1:1" x14ac:dyDescent="0.25">
      <c r="A258" t="str">
        <f>+UPPER('2019'!C281)</f>
        <v/>
      </c>
    </row>
    <row r="259" spans="1:1" x14ac:dyDescent="0.25">
      <c r="A259" t="str">
        <f>+UPPER('2019'!C282)</f>
        <v/>
      </c>
    </row>
    <row r="260" spans="1:1" x14ac:dyDescent="0.25">
      <c r="A260" t="str">
        <f>+UPPER('2019'!C283)</f>
        <v/>
      </c>
    </row>
    <row r="261" spans="1:1" x14ac:dyDescent="0.25">
      <c r="A261" t="str">
        <f>+UPPER('2019'!C284)</f>
        <v/>
      </c>
    </row>
    <row r="262" spans="1:1" x14ac:dyDescent="0.25">
      <c r="A262" t="str">
        <f>+UPPER('2019'!C285)</f>
        <v/>
      </c>
    </row>
    <row r="263" spans="1:1" x14ac:dyDescent="0.25">
      <c r="A263" t="str">
        <f>+UPPER('2019'!C286)</f>
        <v/>
      </c>
    </row>
    <row r="264" spans="1:1" x14ac:dyDescent="0.25">
      <c r="A264" t="str">
        <f>+UPPER('2019'!C287)</f>
        <v/>
      </c>
    </row>
    <row r="265" spans="1:1" x14ac:dyDescent="0.25">
      <c r="A265" t="str">
        <f>+UPPER('2019'!C288)</f>
        <v/>
      </c>
    </row>
    <row r="266" spans="1:1" x14ac:dyDescent="0.25">
      <c r="A266" t="str">
        <f>+UPPER('2019'!C289)</f>
        <v/>
      </c>
    </row>
    <row r="267" spans="1:1" x14ac:dyDescent="0.25">
      <c r="A267" t="str">
        <f>+UPPER('2019'!C290)</f>
        <v/>
      </c>
    </row>
    <row r="268" spans="1:1" x14ac:dyDescent="0.25">
      <c r="A268" t="str">
        <f>+UPPER('2019'!C291)</f>
        <v/>
      </c>
    </row>
    <row r="269" spans="1:1" x14ac:dyDescent="0.25">
      <c r="A269" t="str">
        <f>+UPPER('2019'!C292)</f>
        <v/>
      </c>
    </row>
    <row r="270" spans="1:1" x14ac:dyDescent="0.25">
      <c r="A270" t="str">
        <f>+UPPER('2019'!C293)</f>
        <v/>
      </c>
    </row>
    <row r="271" spans="1:1" x14ac:dyDescent="0.25">
      <c r="A271" t="str">
        <f>+UPPER('2019'!C294)</f>
        <v/>
      </c>
    </row>
    <row r="272" spans="1:1" x14ac:dyDescent="0.25">
      <c r="A272" t="str">
        <f>+UPPER('2019'!C295)</f>
        <v/>
      </c>
    </row>
    <row r="273" spans="1:1" x14ac:dyDescent="0.25">
      <c r="A273" t="str">
        <f>+UPPER('2019'!C296)</f>
        <v/>
      </c>
    </row>
    <row r="274" spans="1:1" x14ac:dyDescent="0.25">
      <c r="A274" t="str">
        <f>+UPPER('2019'!C297)</f>
        <v/>
      </c>
    </row>
    <row r="275" spans="1:1" x14ac:dyDescent="0.25">
      <c r="A275" t="str">
        <f>+UPPER('2019'!C298)</f>
        <v/>
      </c>
    </row>
    <row r="276" spans="1:1" x14ac:dyDescent="0.25">
      <c r="A276" t="str">
        <f>+UPPER('2019'!C299)</f>
        <v/>
      </c>
    </row>
    <row r="277" spans="1:1" x14ac:dyDescent="0.25">
      <c r="A277" t="str">
        <f>+UPPER('2019'!C300)</f>
        <v/>
      </c>
    </row>
    <row r="278" spans="1:1" x14ac:dyDescent="0.25">
      <c r="A278" t="str">
        <f>+UPPER('2019'!C301)</f>
        <v/>
      </c>
    </row>
    <row r="279" spans="1:1" x14ac:dyDescent="0.25">
      <c r="A279" t="str">
        <f>+UPPER('2019'!C302)</f>
        <v/>
      </c>
    </row>
    <row r="280" spans="1:1" x14ac:dyDescent="0.25">
      <c r="A280" t="str">
        <f>+UPPER('2019'!C303)</f>
        <v/>
      </c>
    </row>
    <row r="281" spans="1:1" x14ac:dyDescent="0.25">
      <c r="A281" t="str">
        <f>+UPPER('2019'!C304)</f>
        <v/>
      </c>
    </row>
    <row r="282" spans="1:1" x14ac:dyDescent="0.25">
      <c r="A282" t="str">
        <f>+UPPER('2019'!C305)</f>
        <v/>
      </c>
    </row>
    <row r="283" spans="1:1" x14ac:dyDescent="0.25">
      <c r="A283" t="str">
        <f>+UPPER('2019'!C306)</f>
        <v/>
      </c>
    </row>
    <row r="284" spans="1:1" x14ac:dyDescent="0.25">
      <c r="A284" t="str">
        <f>+UPPER('2019'!C307)</f>
        <v/>
      </c>
    </row>
    <row r="285" spans="1:1" x14ac:dyDescent="0.25">
      <c r="A285" t="str">
        <f>+UPPER('2019'!C308)</f>
        <v/>
      </c>
    </row>
    <row r="286" spans="1:1" x14ac:dyDescent="0.25">
      <c r="A286" t="str">
        <f>+UPPER('2019'!C309)</f>
        <v/>
      </c>
    </row>
    <row r="287" spans="1:1" x14ac:dyDescent="0.25">
      <c r="A287" t="str">
        <f>+UPPER('2019'!C310)</f>
        <v/>
      </c>
    </row>
    <row r="288" spans="1:1" x14ac:dyDescent="0.25">
      <c r="A288" t="str">
        <f>+UPPER('2019'!C311)</f>
        <v/>
      </c>
    </row>
    <row r="289" spans="1:1" x14ac:dyDescent="0.25">
      <c r="A289" t="str">
        <f>+UPPER('2019'!C312)</f>
        <v/>
      </c>
    </row>
    <row r="290" spans="1:1" x14ac:dyDescent="0.25">
      <c r="A290" t="str">
        <f>+UPPER('2019'!C313)</f>
        <v/>
      </c>
    </row>
    <row r="291" spans="1:1" x14ac:dyDescent="0.25">
      <c r="A291" t="str">
        <f>+UPPER('2019'!C314)</f>
        <v/>
      </c>
    </row>
    <row r="292" spans="1:1" x14ac:dyDescent="0.25">
      <c r="A292" t="str">
        <f>+UPPER('2019'!C315)</f>
        <v/>
      </c>
    </row>
    <row r="293" spans="1:1" x14ac:dyDescent="0.25">
      <c r="A293" t="str">
        <f>+UPPER('2019'!C316)</f>
        <v/>
      </c>
    </row>
    <row r="294" spans="1:1" x14ac:dyDescent="0.25">
      <c r="A294" t="str">
        <f>+UPPER('2019'!C317)</f>
        <v/>
      </c>
    </row>
    <row r="295" spans="1:1" x14ac:dyDescent="0.25">
      <c r="A295" t="str">
        <f>+UPPER('2019'!C318)</f>
        <v/>
      </c>
    </row>
    <row r="296" spans="1:1" x14ac:dyDescent="0.25">
      <c r="A296" t="str">
        <f>+UPPER('2019'!C319)</f>
        <v/>
      </c>
    </row>
    <row r="297" spans="1:1" x14ac:dyDescent="0.25">
      <c r="A297" t="str">
        <f>+UPPER('2019'!C320)</f>
        <v/>
      </c>
    </row>
    <row r="298" spans="1:1" x14ac:dyDescent="0.25">
      <c r="A298" t="str">
        <f>+UPPER('2019'!C321)</f>
        <v/>
      </c>
    </row>
    <row r="299" spans="1:1" x14ac:dyDescent="0.25">
      <c r="A299" t="str">
        <f>+UPPER('2019'!C322)</f>
        <v/>
      </c>
    </row>
    <row r="300" spans="1:1" x14ac:dyDescent="0.25">
      <c r="A300" t="str">
        <f>+UPPER('2019'!C323)</f>
        <v/>
      </c>
    </row>
    <row r="301" spans="1:1" x14ac:dyDescent="0.25">
      <c r="A301" t="str">
        <f>+UPPER('2019'!C324)</f>
        <v/>
      </c>
    </row>
    <row r="302" spans="1:1" x14ac:dyDescent="0.25">
      <c r="A302" t="str">
        <f>+UPPER('2019'!C325)</f>
        <v/>
      </c>
    </row>
    <row r="303" spans="1:1" x14ac:dyDescent="0.25">
      <c r="A303" t="str">
        <f>+UPPER('2019'!C326)</f>
        <v/>
      </c>
    </row>
    <row r="304" spans="1:1" x14ac:dyDescent="0.25">
      <c r="A304" t="str">
        <f>+UPPER('2019'!C327)</f>
        <v/>
      </c>
    </row>
    <row r="305" spans="1:1" x14ac:dyDescent="0.25">
      <c r="A305" t="str">
        <f>+UPPER('2019'!C328)</f>
        <v/>
      </c>
    </row>
    <row r="306" spans="1:1" x14ac:dyDescent="0.25">
      <c r="A306" t="str">
        <f>+UPPER('2019'!C329)</f>
        <v/>
      </c>
    </row>
    <row r="307" spans="1:1" x14ac:dyDescent="0.25">
      <c r="A307" t="str">
        <f>+UPPER('2019'!C330)</f>
        <v/>
      </c>
    </row>
    <row r="308" spans="1:1" x14ac:dyDescent="0.25">
      <c r="A308" t="str">
        <f>+UPPER('2019'!C331)</f>
        <v/>
      </c>
    </row>
    <row r="309" spans="1:1" x14ac:dyDescent="0.25">
      <c r="A309" t="str">
        <f>+UPPER('2019'!C332)</f>
        <v/>
      </c>
    </row>
    <row r="310" spans="1:1" x14ac:dyDescent="0.25">
      <c r="A310" t="str">
        <f>+UPPER('2019'!C333)</f>
        <v/>
      </c>
    </row>
    <row r="311" spans="1:1" x14ac:dyDescent="0.25">
      <c r="A311" t="str">
        <f>+UPPER('2019'!C334)</f>
        <v/>
      </c>
    </row>
    <row r="312" spans="1:1" x14ac:dyDescent="0.25">
      <c r="A312" t="str">
        <f>+UPPER('2019'!C335)</f>
        <v/>
      </c>
    </row>
    <row r="313" spans="1:1" x14ac:dyDescent="0.25">
      <c r="A313" t="str">
        <f>+UPPER('2019'!C336)</f>
        <v/>
      </c>
    </row>
    <row r="314" spans="1:1" x14ac:dyDescent="0.25">
      <c r="A314" t="str">
        <f>+UPPER('2019'!C337)</f>
        <v/>
      </c>
    </row>
    <row r="315" spans="1:1" x14ac:dyDescent="0.25">
      <c r="A315" t="str">
        <f>+UPPER('2019'!C338)</f>
        <v/>
      </c>
    </row>
    <row r="316" spans="1:1" x14ac:dyDescent="0.25">
      <c r="A316" t="str">
        <f>+UPPER('2019'!C339)</f>
        <v/>
      </c>
    </row>
    <row r="317" spans="1:1" x14ac:dyDescent="0.25">
      <c r="A317" t="str">
        <f>+UPPER('2019'!C340)</f>
        <v/>
      </c>
    </row>
    <row r="318" spans="1:1" x14ac:dyDescent="0.25">
      <c r="A318" t="str">
        <f>+UPPER('2019'!C341)</f>
        <v/>
      </c>
    </row>
    <row r="319" spans="1:1" x14ac:dyDescent="0.25">
      <c r="A319" t="str">
        <f>+UPPER('2019'!C342)</f>
        <v/>
      </c>
    </row>
    <row r="320" spans="1:1" x14ac:dyDescent="0.25">
      <c r="A320" t="str">
        <f>+UPPER('2019'!C343)</f>
        <v/>
      </c>
    </row>
    <row r="321" spans="1:1" x14ac:dyDescent="0.25">
      <c r="A321" t="str">
        <f>+UPPER('2019'!C344)</f>
        <v/>
      </c>
    </row>
    <row r="322" spans="1:1" x14ac:dyDescent="0.25">
      <c r="A322" t="str">
        <f>+UPPER('2019'!C345)</f>
        <v/>
      </c>
    </row>
    <row r="323" spans="1:1" x14ac:dyDescent="0.25">
      <c r="A323" t="str">
        <f>+UPPER('2019'!C346)</f>
        <v/>
      </c>
    </row>
    <row r="324" spans="1:1" x14ac:dyDescent="0.25">
      <c r="A324" t="str">
        <f>+UPPER('2019'!C347)</f>
        <v/>
      </c>
    </row>
    <row r="325" spans="1:1" x14ac:dyDescent="0.25">
      <c r="A325" t="str">
        <f>+UPPER('2019'!C348)</f>
        <v/>
      </c>
    </row>
    <row r="326" spans="1:1" x14ac:dyDescent="0.25">
      <c r="A326" t="str">
        <f>+UPPER('2019'!C349)</f>
        <v/>
      </c>
    </row>
    <row r="327" spans="1:1" x14ac:dyDescent="0.25">
      <c r="A327" t="str">
        <f>+UPPER('2019'!C350)</f>
        <v/>
      </c>
    </row>
    <row r="328" spans="1:1" x14ac:dyDescent="0.25">
      <c r="A328" t="str">
        <f>+UPPER('2019'!C351)</f>
        <v/>
      </c>
    </row>
    <row r="329" spans="1:1" x14ac:dyDescent="0.25">
      <c r="A329" t="str">
        <f>+UPPER('2019'!C352)</f>
        <v/>
      </c>
    </row>
    <row r="330" spans="1:1" x14ac:dyDescent="0.25">
      <c r="A330" t="str">
        <f>+UPPER('2019'!C353)</f>
        <v/>
      </c>
    </row>
    <row r="331" spans="1:1" x14ac:dyDescent="0.25">
      <c r="A331" t="str">
        <f>+UPPER('2019'!C354)</f>
        <v/>
      </c>
    </row>
    <row r="332" spans="1:1" x14ac:dyDescent="0.25">
      <c r="A332" t="str">
        <f>+UPPER('2019'!C355)</f>
        <v/>
      </c>
    </row>
    <row r="333" spans="1:1" x14ac:dyDescent="0.25">
      <c r="A333" t="str">
        <f>+UPPER('2019'!C356)</f>
        <v/>
      </c>
    </row>
    <row r="334" spans="1:1" x14ac:dyDescent="0.25">
      <c r="A334" t="str">
        <f>+UPPER('2019'!C357)</f>
        <v/>
      </c>
    </row>
    <row r="335" spans="1:1" x14ac:dyDescent="0.25">
      <c r="A335" t="str">
        <f>+UPPER('2019'!C358)</f>
        <v/>
      </c>
    </row>
    <row r="336" spans="1:1" x14ac:dyDescent="0.25">
      <c r="A336" t="str">
        <f>+UPPER('2019'!C359)</f>
        <v/>
      </c>
    </row>
    <row r="337" spans="1:1" x14ac:dyDescent="0.25">
      <c r="A337" t="str">
        <f>+UPPER('2019'!C360)</f>
        <v/>
      </c>
    </row>
    <row r="338" spans="1:1" x14ac:dyDescent="0.25">
      <c r="A338" t="str">
        <f>+UPPER('2019'!C361)</f>
        <v/>
      </c>
    </row>
    <row r="339" spans="1:1" x14ac:dyDescent="0.25">
      <c r="A339" t="str">
        <f>+UPPER('2019'!C362)</f>
        <v/>
      </c>
    </row>
    <row r="340" spans="1:1" x14ac:dyDescent="0.25">
      <c r="A340" t="str">
        <f>+UPPER('2019'!C363)</f>
        <v/>
      </c>
    </row>
    <row r="341" spans="1:1" x14ac:dyDescent="0.25">
      <c r="A341" t="str">
        <f>+UPPER('2019'!C364)</f>
        <v/>
      </c>
    </row>
    <row r="342" spans="1:1" x14ac:dyDescent="0.25">
      <c r="A342" t="str">
        <f>+UPPER('2019'!C365)</f>
        <v/>
      </c>
    </row>
    <row r="343" spans="1:1" x14ac:dyDescent="0.25">
      <c r="A343" t="str">
        <f>+UPPER('2019'!C366)</f>
        <v/>
      </c>
    </row>
    <row r="344" spans="1:1" x14ac:dyDescent="0.25">
      <c r="A344" t="str">
        <f>+UPPER('2019'!C367)</f>
        <v/>
      </c>
    </row>
    <row r="345" spans="1:1" x14ac:dyDescent="0.25">
      <c r="A345" t="str">
        <f>+UPPER('2019'!C368)</f>
        <v/>
      </c>
    </row>
    <row r="346" spans="1:1" x14ac:dyDescent="0.25">
      <c r="A346" t="str">
        <f>+UPPER('2019'!C369)</f>
        <v/>
      </c>
    </row>
    <row r="347" spans="1:1" x14ac:dyDescent="0.25">
      <c r="A347" t="str">
        <f>+UPPER('2019'!C370)</f>
        <v/>
      </c>
    </row>
    <row r="348" spans="1:1" x14ac:dyDescent="0.25">
      <c r="A348" t="str">
        <f>+UPPER('2019'!C371)</f>
        <v/>
      </c>
    </row>
    <row r="349" spans="1:1" x14ac:dyDescent="0.25">
      <c r="A349" t="str">
        <f>+UPPER('2019'!C372)</f>
        <v/>
      </c>
    </row>
    <row r="350" spans="1:1" x14ac:dyDescent="0.25">
      <c r="A350" t="str">
        <f>+UPPER('2019'!C373)</f>
        <v/>
      </c>
    </row>
    <row r="351" spans="1:1" x14ac:dyDescent="0.25">
      <c r="A351" t="str">
        <f>+UPPER('2019'!C374)</f>
        <v/>
      </c>
    </row>
    <row r="352" spans="1:1" x14ac:dyDescent="0.25">
      <c r="A352" t="str">
        <f>+UPPER('2019'!C375)</f>
        <v/>
      </c>
    </row>
    <row r="353" spans="1:1" x14ac:dyDescent="0.25">
      <c r="A353" t="str">
        <f>+UPPER('2019'!C376)</f>
        <v/>
      </c>
    </row>
    <row r="354" spans="1:1" x14ac:dyDescent="0.25">
      <c r="A354" t="str">
        <f>+UPPER('2019'!C377)</f>
        <v/>
      </c>
    </row>
    <row r="355" spans="1:1" x14ac:dyDescent="0.25">
      <c r="A355" t="str">
        <f>+UPPER('2019'!C378)</f>
        <v/>
      </c>
    </row>
    <row r="356" spans="1:1" x14ac:dyDescent="0.25">
      <c r="A356" t="str">
        <f>+UPPER('2019'!C379)</f>
        <v/>
      </c>
    </row>
    <row r="357" spans="1:1" x14ac:dyDescent="0.25">
      <c r="A357" t="str">
        <f>+UPPER('2019'!C380)</f>
        <v/>
      </c>
    </row>
    <row r="358" spans="1:1" x14ac:dyDescent="0.25">
      <c r="A358" t="str">
        <f>+UPPER('2019'!C381)</f>
        <v/>
      </c>
    </row>
    <row r="359" spans="1:1" x14ac:dyDescent="0.25">
      <c r="A359" t="str">
        <f>+UPPER('2019'!C382)</f>
        <v/>
      </c>
    </row>
    <row r="360" spans="1:1" x14ac:dyDescent="0.25">
      <c r="A360" t="str">
        <f>+UPPER('2019'!C383)</f>
        <v/>
      </c>
    </row>
    <row r="361" spans="1:1" x14ac:dyDescent="0.25">
      <c r="A361" t="str">
        <f>+UPPER('2019'!C384)</f>
        <v/>
      </c>
    </row>
    <row r="362" spans="1:1" x14ac:dyDescent="0.25">
      <c r="A362" t="str">
        <f>+UPPER('2019'!C385)</f>
        <v/>
      </c>
    </row>
    <row r="363" spans="1:1" x14ac:dyDescent="0.25">
      <c r="A363" t="str">
        <f>+UPPER('2019'!C386)</f>
        <v/>
      </c>
    </row>
    <row r="364" spans="1:1" x14ac:dyDescent="0.25">
      <c r="A364" t="str">
        <f>+UPPER('2019'!C387)</f>
        <v/>
      </c>
    </row>
    <row r="365" spans="1:1" x14ac:dyDescent="0.25">
      <c r="A365" t="str">
        <f>+UPPER('2019'!C388)</f>
        <v/>
      </c>
    </row>
    <row r="366" spans="1:1" x14ac:dyDescent="0.25">
      <c r="A366" t="str">
        <f>+UPPER('2019'!C389)</f>
        <v/>
      </c>
    </row>
    <row r="367" spans="1:1" x14ac:dyDescent="0.25">
      <c r="A367" t="str">
        <f>+UPPER('2019'!C390)</f>
        <v/>
      </c>
    </row>
    <row r="368" spans="1:1" x14ac:dyDescent="0.25">
      <c r="A368" t="str">
        <f>+UPPER('2019'!C391)</f>
        <v/>
      </c>
    </row>
    <row r="369" spans="1:1" x14ac:dyDescent="0.25">
      <c r="A369" t="str">
        <f>+UPPER('2019'!C392)</f>
        <v/>
      </c>
    </row>
    <row r="370" spans="1:1" x14ac:dyDescent="0.25">
      <c r="A370" t="str">
        <f>+UPPER('2019'!C393)</f>
        <v/>
      </c>
    </row>
    <row r="371" spans="1:1" x14ac:dyDescent="0.25">
      <c r="A371" t="str">
        <f>+UPPER('2019'!C394)</f>
        <v/>
      </c>
    </row>
    <row r="372" spans="1:1" x14ac:dyDescent="0.25">
      <c r="A372" t="str">
        <f>+UPPER('2019'!C395)</f>
        <v/>
      </c>
    </row>
    <row r="373" spans="1:1" x14ac:dyDescent="0.25">
      <c r="A373" t="str">
        <f>+UPPER('2019'!C396)</f>
        <v/>
      </c>
    </row>
    <row r="374" spans="1:1" x14ac:dyDescent="0.25">
      <c r="A374" t="str">
        <f>+UPPER('2019'!C397)</f>
        <v/>
      </c>
    </row>
    <row r="375" spans="1:1" x14ac:dyDescent="0.25">
      <c r="A375" t="str">
        <f>+UPPER('2019'!C398)</f>
        <v/>
      </c>
    </row>
    <row r="376" spans="1:1" x14ac:dyDescent="0.25">
      <c r="A376" t="str">
        <f>+UPPER('2019'!C399)</f>
        <v/>
      </c>
    </row>
    <row r="377" spans="1:1" x14ac:dyDescent="0.25">
      <c r="A377" t="str">
        <f>+UPPER('2019'!C400)</f>
        <v/>
      </c>
    </row>
    <row r="378" spans="1:1" x14ac:dyDescent="0.25">
      <c r="A378" t="str">
        <f>+UPPER('2019'!C401)</f>
        <v/>
      </c>
    </row>
    <row r="379" spans="1:1" x14ac:dyDescent="0.25">
      <c r="A379" t="str">
        <f>+UPPER('2019'!C402)</f>
        <v/>
      </c>
    </row>
    <row r="380" spans="1:1" x14ac:dyDescent="0.25">
      <c r="A380" t="str">
        <f>+UPPER('2019'!C403)</f>
        <v/>
      </c>
    </row>
    <row r="381" spans="1:1" x14ac:dyDescent="0.25">
      <c r="A381" t="str">
        <f>+UPPER('2019'!C404)</f>
        <v/>
      </c>
    </row>
    <row r="382" spans="1:1" x14ac:dyDescent="0.25">
      <c r="A382" t="str">
        <f>+UPPER('2019'!C405)</f>
        <v/>
      </c>
    </row>
    <row r="383" spans="1:1" x14ac:dyDescent="0.25">
      <c r="A383" t="str">
        <f>+UPPER('2019'!C406)</f>
        <v/>
      </c>
    </row>
    <row r="384" spans="1:1" x14ac:dyDescent="0.25">
      <c r="A384" t="str">
        <f>+UPPER('2019'!C407)</f>
        <v/>
      </c>
    </row>
    <row r="385" spans="1:1" x14ac:dyDescent="0.25">
      <c r="A385" t="str">
        <f>+UPPER('2019'!C408)</f>
        <v/>
      </c>
    </row>
    <row r="386" spans="1:1" x14ac:dyDescent="0.25">
      <c r="A386" t="str">
        <f>+UPPER('2019'!C409)</f>
        <v/>
      </c>
    </row>
    <row r="387" spans="1:1" x14ac:dyDescent="0.25">
      <c r="A387" t="str">
        <f>+UPPER('2019'!C410)</f>
        <v/>
      </c>
    </row>
    <row r="388" spans="1:1" x14ac:dyDescent="0.25">
      <c r="A388" t="str">
        <f>+UPPER('2019'!C411)</f>
        <v/>
      </c>
    </row>
    <row r="389" spans="1:1" x14ac:dyDescent="0.25">
      <c r="A389" t="str">
        <f>+UPPER('2019'!C412)</f>
        <v/>
      </c>
    </row>
    <row r="390" spans="1:1" x14ac:dyDescent="0.25">
      <c r="A390" t="str">
        <f>+UPPER('2019'!C413)</f>
        <v/>
      </c>
    </row>
    <row r="391" spans="1:1" x14ac:dyDescent="0.25">
      <c r="A391" t="str">
        <f>+UPPER('2019'!C414)</f>
        <v/>
      </c>
    </row>
    <row r="392" spans="1:1" x14ac:dyDescent="0.25">
      <c r="A392" t="str">
        <f>+UPPER('2019'!C415)</f>
        <v/>
      </c>
    </row>
    <row r="393" spans="1:1" x14ac:dyDescent="0.25">
      <c r="A393" t="str">
        <f>+UPPER('2019'!C416)</f>
        <v/>
      </c>
    </row>
    <row r="394" spans="1:1" x14ac:dyDescent="0.25">
      <c r="A394" t="str">
        <f>+UPPER('2019'!C417)</f>
        <v/>
      </c>
    </row>
    <row r="395" spans="1:1" x14ac:dyDescent="0.25">
      <c r="A395" t="str">
        <f>+UPPER('2019'!C418)</f>
        <v/>
      </c>
    </row>
    <row r="396" spans="1:1" x14ac:dyDescent="0.25">
      <c r="A396" t="str">
        <f>+UPPER('2019'!C419)</f>
        <v/>
      </c>
    </row>
    <row r="397" spans="1:1" x14ac:dyDescent="0.25">
      <c r="A397" t="str">
        <f>+UPPER('2019'!C420)</f>
        <v/>
      </c>
    </row>
    <row r="398" spans="1:1" x14ac:dyDescent="0.25">
      <c r="A398" t="str">
        <f>+UPPER('2019'!C421)</f>
        <v/>
      </c>
    </row>
    <row r="399" spans="1:1" x14ac:dyDescent="0.25">
      <c r="A399" t="str">
        <f>+UPPER('2019'!C422)</f>
        <v/>
      </c>
    </row>
    <row r="400" spans="1:1" x14ac:dyDescent="0.25">
      <c r="A400" t="str">
        <f>+UPPER('2019'!C423)</f>
        <v/>
      </c>
    </row>
    <row r="401" spans="1:1" x14ac:dyDescent="0.25">
      <c r="A401" t="str">
        <f>+UPPER('2019'!C424)</f>
        <v/>
      </c>
    </row>
    <row r="402" spans="1:1" x14ac:dyDescent="0.25">
      <c r="A402" t="str">
        <f>+UPPER('2019'!C425)</f>
        <v/>
      </c>
    </row>
    <row r="403" spans="1:1" x14ac:dyDescent="0.25">
      <c r="A403" t="str">
        <f>+UPPER('2019'!C426)</f>
        <v/>
      </c>
    </row>
    <row r="404" spans="1:1" x14ac:dyDescent="0.25">
      <c r="A404" t="str">
        <f>+UPPER('2019'!C427)</f>
        <v/>
      </c>
    </row>
    <row r="405" spans="1:1" x14ac:dyDescent="0.25">
      <c r="A405" t="str">
        <f>+UPPER('2019'!C428)</f>
        <v/>
      </c>
    </row>
    <row r="406" spans="1:1" x14ac:dyDescent="0.25">
      <c r="A406" t="str">
        <f>+UPPER('2019'!C429)</f>
        <v/>
      </c>
    </row>
    <row r="407" spans="1:1" x14ac:dyDescent="0.25">
      <c r="A407" t="str">
        <f>+UPPER('2019'!C430)</f>
        <v/>
      </c>
    </row>
    <row r="408" spans="1:1" x14ac:dyDescent="0.25">
      <c r="A408" t="str">
        <f>+UPPER('2019'!C431)</f>
        <v/>
      </c>
    </row>
    <row r="409" spans="1:1" x14ac:dyDescent="0.25">
      <c r="A409" t="str">
        <f>+UPPER('2019'!C432)</f>
        <v/>
      </c>
    </row>
    <row r="410" spans="1:1" x14ac:dyDescent="0.25">
      <c r="A410" t="str">
        <f>+UPPER('2019'!C433)</f>
        <v/>
      </c>
    </row>
    <row r="411" spans="1:1" x14ac:dyDescent="0.25">
      <c r="A411" t="str">
        <f>+UPPER('2019'!C434)</f>
        <v/>
      </c>
    </row>
    <row r="412" spans="1:1" x14ac:dyDescent="0.25">
      <c r="A412" t="str">
        <f>+UPPER('2019'!C435)</f>
        <v/>
      </c>
    </row>
    <row r="413" spans="1:1" x14ac:dyDescent="0.25">
      <c r="A413" t="str">
        <f>+UPPER('2019'!C436)</f>
        <v/>
      </c>
    </row>
    <row r="414" spans="1:1" x14ac:dyDescent="0.25">
      <c r="A414" t="str">
        <f>+UPPER('2019'!C437)</f>
        <v/>
      </c>
    </row>
    <row r="415" spans="1:1" x14ac:dyDescent="0.25">
      <c r="A415" t="str">
        <f>+UPPER('2019'!C438)</f>
        <v/>
      </c>
    </row>
    <row r="416" spans="1:1" x14ac:dyDescent="0.25">
      <c r="A416" t="str">
        <f>+UPPER('2019'!C439)</f>
        <v/>
      </c>
    </row>
    <row r="417" spans="1:1" x14ac:dyDescent="0.25">
      <c r="A417" t="str">
        <f>+UPPER('2019'!C440)</f>
        <v/>
      </c>
    </row>
    <row r="418" spans="1:1" x14ac:dyDescent="0.25">
      <c r="A418" t="str">
        <f>+UPPER('2019'!C441)</f>
        <v/>
      </c>
    </row>
    <row r="419" spans="1:1" x14ac:dyDescent="0.25">
      <c r="A419" t="str">
        <f>+UPPER('2019'!C442)</f>
        <v/>
      </c>
    </row>
    <row r="420" spans="1:1" x14ac:dyDescent="0.25">
      <c r="A420" t="str">
        <f>+UPPER('2019'!C443)</f>
        <v/>
      </c>
    </row>
    <row r="421" spans="1:1" x14ac:dyDescent="0.25">
      <c r="A421" t="str">
        <f>+UPPER('2019'!C444)</f>
        <v/>
      </c>
    </row>
    <row r="422" spans="1:1" x14ac:dyDescent="0.25">
      <c r="A422" t="str">
        <f>+UPPER('2019'!C445)</f>
        <v/>
      </c>
    </row>
    <row r="423" spans="1:1" x14ac:dyDescent="0.25">
      <c r="A423" t="str">
        <f>+UPPER('2019'!C446)</f>
        <v/>
      </c>
    </row>
    <row r="424" spans="1:1" x14ac:dyDescent="0.25">
      <c r="A424" t="str">
        <f>+UPPER('2019'!C447)</f>
        <v/>
      </c>
    </row>
    <row r="425" spans="1:1" x14ac:dyDescent="0.25">
      <c r="A425" t="str">
        <f>+UPPER('2019'!C448)</f>
        <v/>
      </c>
    </row>
    <row r="426" spans="1:1" x14ac:dyDescent="0.25">
      <c r="A426" t="str">
        <f>+UPPER('2019'!C449)</f>
        <v/>
      </c>
    </row>
    <row r="427" spans="1:1" x14ac:dyDescent="0.25">
      <c r="A427" t="str">
        <f>+UPPER('2019'!C450)</f>
        <v/>
      </c>
    </row>
    <row r="428" spans="1:1" x14ac:dyDescent="0.25">
      <c r="A428" t="str">
        <f>+UPPER('2019'!C451)</f>
        <v/>
      </c>
    </row>
    <row r="429" spans="1:1" x14ac:dyDescent="0.25">
      <c r="A429" t="str">
        <f>+UPPER('2019'!C452)</f>
        <v/>
      </c>
    </row>
    <row r="430" spans="1:1" x14ac:dyDescent="0.25">
      <c r="A430" t="str">
        <f>+UPPER('2019'!C453)</f>
        <v/>
      </c>
    </row>
    <row r="431" spans="1:1" x14ac:dyDescent="0.25">
      <c r="A431" t="str">
        <f>+UPPER('2019'!C454)</f>
        <v/>
      </c>
    </row>
    <row r="432" spans="1:1" x14ac:dyDescent="0.25">
      <c r="A432" t="str">
        <f>+UPPER('2019'!C455)</f>
        <v/>
      </c>
    </row>
    <row r="433" spans="1:1" x14ac:dyDescent="0.25">
      <c r="A433" t="str">
        <f>+UPPER('2019'!C456)</f>
        <v/>
      </c>
    </row>
    <row r="434" spans="1:1" x14ac:dyDescent="0.25">
      <c r="A434" t="str">
        <f>+UPPER('2019'!C457)</f>
        <v/>
      </c>
    </row>
    <row r="435" spans="1:1" x14ac:dyDescent="0.25">
      <c r="A435" t="str">
        <f>+UPPER('2019'!C458)</f>
        <v/>
      </c>
    </row>
    <row r="436" spans="1:1" x14ac:dyDescent="0.25">
      <c r="A436" t="str">
        <f>+UPPER('2019'!C459)</f>
        <v/>
      </c>
    </row>
    <row r="437" spans="1:1" x14ac:dyDescent="0.25">
      <c r="A437" t="str">
        <f>+UPPER('2019'!C460)</f>
        <v/>
      </c>
    </row>
    <row r="438" spans="1:1" x14ac:dyDescent="0.25">
      <c r="A438" t="str">
        <f>+UPPER('2019'!C461)</f>
        <v/>
      </c>
    </row>
    <row r="439" spans="1:1" x14ac:dyDescent="0.25">
      <c r="A439" t="str">
        <f>+UPPER('2019'!C462)</f>
        <v/>
      </c>
    </row>
    <row r="440" spans="1:1" x14ac:dyDescent="0.25">
      <c r="A440" t="str">
        <f>+UPPER('2019'!C463)</f>
        <v/>
      </c>
    </row>
    <row r="441" spans="1:1" x14ac:dyDescent="0.25">
      <c r="A441" t="str">
        <f>+UPPER('2019'!C464)</f>
        <v/>
      </c>
    </row>
    <row r="442" spans="1:1" x14ac:dyDescent="0.25">
      <c r="A442" t="str">
        <f>+UPPER('2019'!C465)</f>
        <v/>
      </c>
    </row>
    <row r="443" spans="1:1" x14ac:dyDescent="0.25">
      <c r="A443" t="str">
        <f>+UPPER('2019'!C466)</f>
        <v/>
      </c>
    </row>
    <row r="444" spans="1:1" x14ac:dyDescent="0.25">
      <c r="A444" t="str">
        <f>+UPPER('2019'!C467)</f>
        <v/>
      </c>
    </row>
    <row r="445" spans="1:1" x14ac:dyDescent="0.25">
      <c r="A445" t="str">
        <f>+UPPER('2019'!C468)</f>
        <v/>
      </c>
    </row>
    <row r="446" spans="1:1" x14ac:dyDescent="0.25">
      <c r="A446" t="str">
        <f>+UPPER('2019'!C469)</f>
        <v/>
      </c>
    </row>
    <row r="447" spans="1:1" x14ac:dyDescent="0.25">
      <c r="A447" t="str">
        <f>+UPPER('2019'!C470)</f>
        <v/>
      </c>
    </row>
    <row r="448" spans="1:1" x14ac:dyDescent="0.25">
      <c r="A448" t="str">
        <f>+UPPER('2019'!C471)</f>
        <v/>
      </c>
    </row>
    <row r="449" spans="1:1" x14ac:dyDescent="0.25">
      <c r="A449" t="str">
        <f>+UPPER('2019'!C472)</f>
        <v/>
      </c>
    </row>
    <row r="450" spans="1:1" x14ac:dyDescent="0.25">
      <c r="A450" t="str">
        <f>+UPPER('2019'!C473)</f>
        <v/>
      </c>
    </row>
    <row r="451" spans="1:1" x14ac:dyDescent="0.25">
      <c r="A451" t="str">
        <f>+UPPER('2019'!C474)</f>
        <v/>
      </c>
    </row>
    <row r="452" spans="1:1" x14ac:dyDescent="0.25">
      <c r="A452" t="str">
        <f>+UPPER('2019'!C475)</f>
        <v/>
      </c>
    </row>
    <row r="453" spans="1:1" x14ac:dyDescent="0.25">
      <c r="A453" t="str">
        <f>+UPPER('2019'!C476)</f>
        <v/>
      </c>
    </row>
    <row r="454" spans="1:1" x14ac:dyDescent="0.25">
      <c r="A454" t="str">
        <f>+UPPER('2019'!C477)</f>
        <v/>
      </c>
    </row>
    <row r="455" spans="1:1" x14ac:dyDescent="0.25">
      <c r="A455" t="str">
        <f>+UPPER('2019'!C478)</f>
        <v/>
      </c>
    </row>
    <row r="456" spans="1:1" x14ac:dyDescent="0.25">
      <c r="A456" t="str">
        <f>+UPPER('2019'!C479)</f>
        <v/>
      </c>
    </row>
    <row r="457" spans="1:1" x14ac:dyDescent="0.25">
      <c r="A457" t="str">
        <f>+UPPER('2019'!C480)</f>
        <v/>
      </c>
    </row>
    <row r="458" spans="1:1" x14ac:dyDescent="0.25">
      <c r="A458" t="str">
        <f>+UPPER('2019'!C481)</f>
        <v/>
      </c>
    </row>
    <row r="459" spans="1:1" x14ac:dyDescent="0.25">
      <c r="A459" t="str">
        <f>+UPPER('2019'!C482)</f>
        <v/>
      </c>
    </row>
    <row r="460" spans="1:1" x14ac:dyDescent="0.25">
      <c r="A460" t="str">
        <f>+UPPER('2019'!C483)</f>
        <v/>
      </c>
    </row>
    <row r="461" spans="1:1" x14ac:dyDescent="0.25">
      <c r="A461" t="str">
        <f>+UPPER('2019'!C484)</f>
        <v/>
      </c>
    </row>
    <row r="462" spans="1:1" x14ac:dyDescent="0.25">
      <c r="A462" t="str">
        <f>+UPPER('2019'!C485)</f>
        <v/>
      </c>
    </row>
    <row r="463" spans="1:1" x14ac:dyDescent="0.25">
      <c r="A463" t="str">
        <f>+UPPER('2019'!C486)</f>
        <v/>
      </c>
    </row>
    <row r="464" spans="1:1" x14ac:dyDescent="0.25">
      <c r="A464" t="str">
        <f>+UPPER('2019'!C487)</f>
        <v/>
      </c>
    </row>
    <row r="465" spans="1:1" x14ac:dyDescent="0.25">
      <c r="A465" t="str">
        <f>+UPPER('2019'!C488)</f>
        <v/>
      </c>
    </row>
    <row r="466" spans="1:1" x14ac:dyDescent="0.25">
      <c r="A466" t="str">
        <f>+UPPER('2019'!C489)</f>
        <v/>
      </c>
    </row>
    <row r="467" spans="1:1" x14ac:dyDescent="0.25">
      <c r="A467" t="str">
        <f>+UPPER('2019'!C490)</f>
        <v/>
      </c>
    </row>
    <row r="468" spans="1:1" x14ac:dyDescent="0.25">
      <c r="A468" t="str">
        <f>+UPPER('2019'!C491)</f>
        <v/>
      </c>
    </row>
    <row r="469" spans="1:1" x14ac:dyDescent="0.25">
      <c r="A469" t="str">
        <f>+UPPER('2019'!C492)</f>
        <v/>
      </c>
    </row>
    <row r="470" spans="1:1" x14ac:dyDescent="0.25">
      <c r="A470" t="str">
        <f>+UPPER('2019'!C493)</f>
        <v/>
      </c>
    </row>
    <row r="471" spans="1:1" x14ac:dyDescent="0.25">
      <c r="A471" t="str">
        <f>+UPPER('2019'!C494)</f>
        <v/>
      </c>
    </row>
    <row r="472" spans="1:1" x14ac:dyDescent="0.25">
      <c r="A472" t="str">
        <f>+UPPER('2019'!C495)</f>
        <v/>
      </c>
    </row>
    <row r="473" spans="1:1" x14ac:dyDescent="0.25">
      <c r="A473" t="str">
        <f>+UPPER('2019'!C496)</f>
        <v/>
      </c>
    </row>
    <row r="474" spans="1:1" x14ac:dyDescent="0.25">
      <c r="A474" t="str">
        <f>+UPPER('2019'!C497)</f>
        <v/>
      </c>
    </row>
    <row r="475" spans="1:1" x14ac:dyDescent="0.25">
      <c r="A475" t="str">
        <f>+UPPER('2019'!C498)</f>
        <v/>
      </c>
    </row>
    <row r="476" spans="1:1" x14ac:dyDescent="0.25">
      <c r="A476" t="str">
        <f>+UPPER('2019'!C499)</f>
        <v/>
      </c>
    </row>
    <row r="477" spans="1:1" x14ac:dyDescent="0.25">
      <c r="A477" t="str">
        <f>+UPPER('2019'!C500)</f>
        <v/>
      </c>
    </row>
    <row r="478" spans="1:1" x14ac:dyDescent="0.25">
      <c r="A478" t="str">
        <f>+UPPER('2019'!C501)</f>
        <v/>
      </c>
    </row>
    <row r="479" spans="1:1" x14ac:dyDescent="0.25">
      <c r="A479" t="str">
        <f>+UPPER('2019'!C502)</f>
        <v/>
      </c>
    </row>
    <row r="480" spans="1:1" x14ac:dyDescent="0.25">
      <c r="A480" t="str">
        <f>+UPPER('2019'!C503)</f>
        <v/>
      </c>
    </row>
    <row r="481" spans="1:1" x14ac:dyDescent="0.25">
      <c r="A481" t="str">
        <f>+UPPER('2019'!C504)</f>
        <v/>
      </c>
    </row>
    <row r="482" spans="1:1" x14ac:dyDescent="0.25">
      <c r="A482" t="str">
        <f>+UPPER('2019'!C505)</f>
        <v/>
      </c>
    </row>
    <row r="483" spans="1:1" x14ac:dyDescent="0.25">
      <c r="A483" t="str">
        <f>+UPPER('2019'!C506)</f>
        <v/>
      </c>
    </row>
    <row r="484" spans="1:1" x14ac:dyDescent="0.25">
      <c r="A484" t="str">
        <f>+UPPER('2019'!C507)</f>
        <v/>
      </c>
    </row>
    <row r="485" spans="1:1" x14ac:dyDescent="0.25">
      <c r="A485" t="str">
        <f>+UPPER('2019'!C508)</f>
        <v/>
      </c>
    </row>
    <row r="486" spans="1:1" x14ac:dyDescent="0.25">
      <c r="A486" t="str">
        <f>+UPPER('2019'!C509)</f>
        <v/>
      </c>
    </row>
    <row r="487" spans="1:1" x14ac:dyDescent="0.25">
      <c r="A487" t="str">
        <f>+UPPER('2019'!C510)</f>
        <v/>
      </c>
    </row>
    <row r="488" spans="1:1" x14ac:dyDescent="0.25">
      <c r="A488" t="str">
        <f>+UPPER('2019'!C511)</f>
        <v/>
      </c>
    </row>
    <row r="489" spans="1:1" x14ac:dyDescent="0.25">
      <c r="A489" t="str">
        <f>+UPPER('2019'!C512)</f>
        <v/>
      </c>
    </row>
    <row r="490" spans="1:1" x14ac:dyDescent="0.25">
      <c r="A490" t="str">
        <f>+UPPER('2019'!C513)</f>
        <v/>
      </c>
    </row>
    <row r="491" spans="1:1" x14ac:dyDescent="0.25">
      <c r="A491" t="str">
        <f>+UPPER('2019'!C514)</f>
        <v/>
      </c>
    </row>
    <row r="492" spans="1:1" x14ac:dyDescent="0.25">
      <c r="A492" t="str">
        <f>+UPPER('2019'!C515)</f>
        <v/>
      </c>
    </row>
    <row r="493" spans="1:1" x14ac:dyDescent="0.25">
      <c r="A493" t="str">
        <f>+UPPER('2019'!C516)</f>
        <v/>
      </c>
    </row>
    <row r="494" spans="1:1" x14ac:dyDescent="0.25">
      <c r="A494" t="str">
        <f>+UPPER('2019'!C517)</f>
        <v/>
      </c>
    </row>
    <row r="495" spans="1:1" x14ac:dyDescent="0.25">
      <c r="A495" t="str">
        <f>+UPPER('2019'!C518)</f>
        <v/>
      </c>
    </row>
    <row r="496" spans="1:1" x14ac:dyDescent="0.25">
      <c r="A496" t="str">
        <f>+UPPER('2019'!C519)</f>
        <v/>
      </c>
    </row>
    <row r="497" spans="1:1" x14ac:dyDescent="0.25">
      <c r="A497" t="str">
        <f>+UPPER('2019'!C520)</f>
        <v/>
      </c>
    </row>
    <row r="498" spans="1:1" x14ac:dyDescent="0.25">
      <c r="A498" t="str">
        <f>+UPPER('2019'!C521)</f>
        <v/>
      </c>
    </row>
    <row r="499" spans="1:1" x14ac:dyDescent="0.25">
      <c r="A499" t="str">
        <f>+UPPER('2019'!C522)</f>
        <v/>
      </c>
    </row>
    <row r="500" spans="1:1" x14ac:dyDescent="0.25">
      <c r="A500" t="str">
        <f>+UPPER('2019'!C523)</f>
        <v/>
      </c>
    </row>
    <row r="501" spans="1:1" x14ac:dyDescent="0.25">
      <c r="A501" t="str">
        <f>+UPPER('2019'!C524)</f>
        <v/>
      </c>
    </row>
    <row r="502" spans="1:1" x14ac:dyDescent="0.25">
      <c r="A502" t="str">
        <f>+UPPER('2019'!C525)</f>
        <v/>
      </c>
    </row>
    <row r="503" spans="1:1" x14ac:dyDescent="0.25">
      <c r="A503" t="str">
        <f>+UPPER('2019'!C526)</f>
        <v/>
      </c>
    </row>
    <row r="504" spans="1:1" x14ac:dyDescent="0.25">
      <c r="A504" t="str">
        <f>+UPPER('2019'!C527)</f>
        <v/>
      </c>
    </row>
    <row r="505" spans="1:1" x14ac:dyDescent="0.25">
      <c r="A505" t="str">
        <f>+UPPER('2019'!C528)</f>
        <v/>
      </c>
    </row>
    <row r="506" spans="1:1" x14ac:dyDescent="0.25">
      <c r="A506" t="str">
        <f>+UPPER('2019'!C529)</f>
        <v/>
      </c>
    </row>
    <row r="507" spans="1:1" x14ac:dyDescent="0.25">
      <c r="A507" t="str">
        <f>+UPPER('2019'!C530)</f>
        <v/>
      </c>
    </row>
    <row r="508" spans="1:1" x14ac:dyDescent="0.25">
      <c r="A508" t="str">
        <f>+UPPER('2019'!C531)</f>
        <v/>
      </c>
    </row>
    <row r="509" spans="1:1" x14ac:dyDescent="0.25">
      <c r="A509" t="str">
        <f>+UPPER('2019'!C532)</f>
        <v/>
      </c>
    </row>
    <row r="510" spans="1:1" x14ac:dyDescent="0.25">
      <c r="A510" t="str">
        <f>+UPPER('2019'!C533)</f>
        <v/>
      </c>
    </row>
    <row r="511" spans="1:1" x14ac:dyDescent="0.25">
      <c r="A511" t="str">
        <f>+UPPER('2019'!C534)</f>
        <v/>
      </c>
    </row>
    <row r="512" spans="1:1" x14ac:dyDescent="0.25">
      <c r="A512" t="str">
        <f>+UPPER('2019'!C535)</f>
        <v/>
      </c>
    </row>
    <row r="513" spans="1:1" x14ac:dyDescent="0.25">
      <c r="A513" t="str">
        <f>+UPPER('2019'!C536)</f>
        <v/>
      </c>
    </row>
    <row r="514" spans="1:1" x14ac:dyDescent="0.25">
      <c r="A514" t="str">
        <f>+UPPER('2019'!C537)</f>
        <v/>
      </c>
    </row>
    <row r="515" spans="1:1" x14ac:dyDescent="0.25">
      <c r="A515" t="str">
        <f>+UPPER('2019'!C538)</f>
        <v/>
      </c>
    </row>
    <row r="516" spans="1:1" x14ac:dyDescent="0.25">
      <c r="A516" t="str">
        <f>+UPPER('2019'!C539)</f>
        <v/>
      </c>
    </row>
    <row r="517" spans="1:1" x14ac:dyDescent="0.25">
      <c r="A517" t="str">
        <f>+UPPER('2019'!C540)</f>
        <v/>
      </c>
    </row>
    <row r="518" spans="1:1" x14ac:dyDescent="0.25">
      <c r="A518" t="str">
        <f>+UPPER('2019'!C541)</f>
        <v/>
      </c>
    </row>
    <row r="519" spans="1:1" x14ac:dyDescent="0.25">
      <c r="A519" t="str">
        <f>+UPPER('2019'!C542)</f>
        <v/>
      </c>
    </row>
    <row r="520" spans="1:1" x14ac:dyDescent="0.25">
      <c r="A520" t="str">
        <f>+UPPER('2019'!C543)</f>
        <v/>
      </c>
    </row>
    <row r="521" spans="1:1" x14ac:dyDescent="0.25">
      <c r="A521" t="str">
        <f>+UPPER('2019'!C544)</f>
        <v/>
      </c>
    </row>
    <row r="522" spans="1:1" x14ac:dyDescent="0.25">
      <c r="A522" t="str">
        <f>+UPPER('2019'!C545)</f>
        <v/>
      </c>
    </row>
    <row r="523" spans="1:1" x14ac:dyDescent="0.25">
      <c r="A523" t="str">
        <f>+UPPER('2019'!C546)</f>
        <v/>
      </c>
    </row>
    <row r="524" spans="1:1" x14ac:dyDescent="0.25">
      <c r="A524" t="str">
        <f>+UPPER('2019'!C547)</f>
        <v/>
      </c>
    </row>
    <row r="525" spans="1:1" x14ac:dyDescent="0.25">
      <c r="A525" t="str">
        <f>+UPPER('2019'!C548)</f>
        <v/>
      </c>
    </row>
    <row r="526" spans="1:1" x14ac:dyDescent="0.25">
      <c r="A526" t="str">
        <f>+UPPER('2019'!C549)</f>
        <v/>
      </c>
    </row>
    <row r="527" spans="1:1" x14ac:dyDescent="0.25">
      <c r="A527" t="str">
        <f>+UPPER('2019'!C550)</f>
        <v/>
      </c>
    </row>
    <row r="528" spans="1:1" x14ac:dyDescent="0.25">
      <c r="A528" t="str">
        <f>+UPPER('2019'!C551)</f>
        <v/>
      </c>
    </row>
    <row r="529" spans="1:1" x14ac:dyDescent="0.25">
      <c r="A529" t="str">
        <f>+UPPER('2019'!C552)</f>
        <v/>
      </c>
    </row>
    <row r="530" spans="1:1" x14ac:dyDescent="0.25">
      <c r="A530" t="str">
        <f>+UPPER('2019'!C553)</f>
        <v/>
      </c>
    </row>
    <row r="531" spans="1:1" x14ac:dyDescent="0.25">
      <c r="A531" t="str">
        <f>+UPPER('2019'!C554)</f>
        <v/>
      </c>
    </row>
    <row r="532" spans="1:1" x14ac:dyDescent="0.25">
      <c r="A532" t="str">
        <f>+UPPER('2019'!C555)</f>
        <v/>
      </c>
    </row>
    <row r="533" spans="1:1" x14ac:dyDescent="0.25">
      <c r="A533" t="str">
        <f>+UPPER('2019'!C556)</f>
        <v/>
      </c>
    </row>
    <row r="534" spans="1:1" x14ac:dyDescent="0.25">
      <c r="A534" t="str">
        <f>+UPPER('2019'!C557)</f>
        <v/>
      </c>
    </row>
    <row r="535" spans="1:1" x14ac:dyDescent="0.25">
      <c r="A535" t="str">
        <f>+UPPER('2019'!C558)</f>
        <v/>
      </c>
    </row>
    <row r="536" spans="1:1" x14ac:dyDescent="0.25">
      <c r="A536" t="str">
        <f>+UPPER('2019'!C559)</f>
        <v/>
      </c>
    </row>
    <row r="537" spans="1:1" x14ac:dyDescent="0.25">
      <c r="A537" t="str">
        <f>+UPPER('2019'!C560)</f>
        <v/>
      </c>
    </row>
    <row r="538" spans="1:1" x14ac:dyDescent="0.25">
      <c r="A538" t="str">
        <f>+UPPER('2019'!C561)</f>
        <v/>
      </c>
    </row>
    <row r="539" spans="1:1" x14ac:dyDescent="0.25">
      <c r="A539" t="str">
        <f>+UPPER('2019'!C562)</f>
        <v/>
      </c>
    </row>
    <row r="540" spans="1:1" x14ac:dyDescent="0.25">
      <c r="A540" t="str">
        <f>+UPPER('2019'!C563)</f>
        <v/>
      </c>
    </row>
    <row r="541" spans="1:1" x14ac:dyDescent="0.25">
      <c r="A541" t="str">
        <f>+UPPER('2019'!C564)</f>
        <v/>
      </c>
    </row>
    <row r="542" spans="1:1" x14ac:dyDescent="0.25">
      <c r="A542" t="str">
        <f>+UPPER('2019'!C565)</f>
        <v/>
      </c>
    </row>
    <row r="543" spans="1:1" x14ac:dyDescent="0.25">
      <c r="A543" t="str">
        <f>+UPPER('2019'!C566)</f>
        <v/>
      </c>
    </row>
    <row r="544" spans="1:1" x14ac:dyDescent="0.25">
      <c r="A544" t="str">
        <f>+UPPER('2019'!C567)</f>
        <v/>
      </c>
    </row>
    <row r="545" spans="1:1" x14ac:dyDescent="0.25">
      <c r="A545" t="str">
        <f>+UPPER('2019'!C568)</f>
        <v/>
      </c>
    </row>
    <row r="546" spans="1:1" x14ac:dyDescent="0.25">
      <c r="A546" t="str">
        <f>+UPPER('2019'!C569)</f>
        <v/>
      </c>
    </row>
    <row r="547" spans="1:1" x14ac:dyDescent="0.25">
      <c r="A547" t="str">
        <f>+UPPER('2019'!C570)</f>
        <v/>
      </c>
    </row>
    <row r="548" spans="1:1" x14ac:dyDescent="0.25">
      <c r="A548" t="str">
        <f>+UPPER('2019'!C571)</f>
        <v/>
      </c>
    </row>
    <row r="549" spans="1:1" x14ac:dyDescent="0.25">
      <c r="A549" t="str">
        <f>+UPPER('2019'!C572)</f>
        <v/>
      </c>
    </row>
    <row r="550" spans="1:1" x14ac:dyDescent="0.25">
      <c r="A550" t="str">
        <f>+UPPER('2019'!C573)</f>
        <v/>
      </c>
    </row>
    <row r="551" spans="1:1" x14ac:dyDescent="0.25">
      <c r="A551" t="str">
        <f>+UPPER('2019'!C574)</f>
        <v/>
      </c>
    </row>
    <row r="552" spans="1:1" x14ac:dyDescent="0.25">
      <c r="A552" t="str">
        <f>+UPPER('2019'!C575)</f>
        <v/>
      </c>
    </row>
    <row r="553" spans="1:1" x14ac:dyDescent="0.25">
      <c r="A553" t="str">
        <f>+UPPER('2019'!C576)</f>
        <v/>
      </c>
    </row>
    <row r="554" spans="1:1" x14ac:dyDescent="0.25">
      <c r="A554" t="str">
        <f>+UPPER('2019'!C577)</f>
        <v/>
      </c>
    </row>
    <row r="555" spans="1:1" x14ac:dyDescent="0.25">
      <c r="A555" t="str">
        <f>+UPPER('2019'!C578)</f>
        <v/>
      </c>
    </row>
    <row r="556" spans="1:1" x14ac:dyDescent="0.25">
      <c r="A556" t="str">
        <f>+UPPER('2019'!C579)</f>
        <v/>
      </c>
    </row>
    <row r="557" spans="1:1" x14ac:dyDescent="0.25">
      <c r="A557" t="str">
        <f>+UPPER('2019'!C580)</f>
        <v/>
      </c>
    </row>
    <row r="558" spans="1:1" x14ac:dyDescent="0.25">
      <c r="A558" t="str">
        <f>+UPPER('2019'!C581)</f>
        <v/>
      </c>
    </row>
    <row r="559" spans="1:1" x14ac:dyDescent="0.25">
      <c r="A559" t="str">
        <f>+UPPER('2019'!C582)</f>
        <v/>
      </c>
    </row>
    <row r="560" spans="1:1" x14ac:dyDescent="0.25">
      <c r="A560" t="str">
        <f>+UPPER('2019'!C583)</f>
        <v/>
      </c>
    </row>
    <row r="561" spans="1:1" x14ac:dyDescent="0.25">
      <c r="A561" t="str">
        <f>+UPPER('2019'!C584)</f>
        <v/>
      </c>
    </row>
    <row r="562" spans="1:1" x14ac:dyDescent="0.25">
      <c r="A562" t="str">
        <f>+UPPER('2019'!C585)</f>
        <v/>
      </c>
    </row>
    <row r="563" spans="1:1" x14ac:dyDescent="0.25">
      <c r="A563" t="str">
        <f>+UPPER('2019'!C586)</f>
        <v/>
      </c>
    </row>
    <row r="564" spans="1:1" x14ac:dyDescent="0.25">
      <c r="A564" t="str">
        <f>+UPPER('2019'!C587)</f>
        <v/>
      </c>
    </row>
    <row r="565" spans="1:1" x14ac:dyDescent="0.25">
      <c r="A565" t="str">
        <f>+UPPER('2019'!C588)</f>
        <v/>
      </c>
    </row>
    <row r="566" spans="1:1" x14ac:dyDescent="0.25">
      <c r="A566" t="str">
        <f>+UPPER('2019'!C589)</f>
        <v/>
      </c>
    </row>
    <row r="567" spans="1:1" x14ac:dyDescent="0.25">
      <c r="A567" t="str">
        <f>+UPPER('2019'!C590)</f>
        <v/>
      </c>
    </row>
    <row r="568" spans="1:1" x14ac:dyDescent="0.25">
      <c r="A568" t="str">
        <f>+UPPER('2019'!C591)</f>
        <v/>
      </c>
    </row>
    <row r="569" spans="1:1" x14ac:dyDescent="0.25">
      <c r="A569" t="str">
        <f>+UPPER('2019'!C592)</f>
        <v/>
      </c>
    </row>
    <row r="570" spans="1:1" x14ac:dyDescent="0.25">
      <c r="A570" t="str">
        <f>+UPPER('2019'!C593)</f>
        <v/>
      </c>
    </row>
    <row r="571" spans="1:1" x14ac:dyDescent="0.25">
      <c r="A571" t="str">
        <f>+UPPER('2019'!C594)</f>
        <v/>
      </c>
    </row>
    <row r="572" spans="1:1" x14ac:dyDescent="0.25">
      <c r="A572" t="str">
        <f>+UPPER('2019'!C595)</f>
        <v/>
      </c>
    </row>
    <row r="573" spans="1:1" x14ac:dyDescent="0.25">
      <c r="A573" t="str">
        <f>+UPPER('2019'!C596)</f>
        <v/>
      </c>
    </row>
    <row r="574" spans="1:1" x14ac:dyDescent="0.25">
      <c r="A574" t="str">
        <f>+UPPER('2019'!C597)</f>
        <v/>
      </c>
    </row>
    <row r="575" spans="1:1" x14ac:dyDescent="0.25">
      <c r="A575" t="str">
        <f>+UPPER('2019'!C598)</f>
        <v/>
      </c>
    </row>
    <row r="576" spans="1:1" x14ac:dyDescent="0.25">
      <c r="A576" t="str">
        <f>+UPPER('2019'!C599)</f>
        <v/>
      </c>
    </row>
    <row r="577" spans="1:1" x14ac:dyDescent="0.25">
      <c r="A577" t="str">
        <f>+UPPER('2019'!C600)</f>
        <v/>
      </c>
    </row>
    <row r="578" spans="1:1" x14ac:dyDescent="0.25">
      <c r="A578" t="str">
        <f>+UPPER('2019'!C601)</f>
        <v/>
      </c>
    </row>
    <row r="579" spans="1:1" x14ac:dyDescent="0.25">
      <c r="A579" t="str">
        <f>+UPPER('2019'!C602)</f>
        <v/>
      </c>
    </row>
    <row r="580" spans="1:1" x14ac:dyDescent="0.25">
      <c r="A580" t="str">
        <f>+UPPER('2019'!C603)</f>
        <v/>
      </c>
    </row>
    <row r="581" spans="1:1" x14ac:dyDescent="0.25">
      <c r="A581" t="str">
        <f>+UPPER('2019'!C604)</f>
        <v/>
      </c>
    </row>
    <row r="582" spans="1:1" x14ac:dyDescent="0.25">
      <c r="A582" t="str">
        <f>+UPPER('2019'!C605)</f>
        <v/>
      </c>
    </row>
    <row r="583" spans="1:1" x14ac:dyDescent="0.25">
      <c r="A583" t="str">
        <f>+UPPER('2019'!C606)</f>
        <v/>
      </c>
    </row>
    <row r="584" spans="1:1" x14ac:dyDescent="0.25">
      <c r="A584" t="str">
        <f>+UPPER('2019'!C607)</f>
        <v/>
      </c>
    </row>
    <row r="585" spans="1:1" x14ac:dyDescent="0.25">
      <c r="A585" t="str">
        <f>+UPPER('2019'!C608)</f>
        <v/>
      </c>
    </row>
    <row r="586" spans="1:1" x14ac:dyDescent="0.25">
      <c r="A586" t="str">
        <f>+UPPER('2019'!C609)</f>
        <v/>
      </c>
    </row>
    <row r="587" spans="1:1" x14ac:dyDescent="0.25">
      <c r="A587" t="str">
        <f>+UPPER('2019'!C610)</f>
        <v/>
      </c>
    </row>
    <row r="588" spans="1:1" x14ac:dyDescent="0.25">
      <c r="A588" t="str">
        <f>+UPPER('2019'!C611)</f>
        <v/>
      </c>
    </row>
    <row r="589" spans="1:1" x14ac:dyDescent="0.25">
      <c r="A589" t="str">
        <f>+UPPER('2019'!C612)</f>
        <v/>
      </c>
    </row>
    <row r="590" spans="1:1" x14ac:dyDescent="0.25">
      <c r="A590" t="str">
        <f>+UPPER('2019'!C613)</f>
        <v/>
      </c>
    </row>
    <row r="591" spans="1:1" x14ac:dyDescent="0.25">
      <c r="A591" t="str">
        <f>+UPPER('2019'!C614)</f>
        <v/>
      </c>
    </row>
    <row r="592" spans="1:1" x14ac:dyDescent="0.25">
      <c r="A592" t="str">
        <f>+UPPER('2019'!C615)</f>
        <v/>
      </c>
    </row>
    <row r="593" spans="1:1" x14ac:dyDescent="0.25">
      <c r="A593" t="str">
        <f>+UPPER('2019'!C616)</f>
        <v/>
      </c>
    </row>
    <row r="594" spans="1:1" x14ac:dyDescent="0.25">
      <c r="A594" t="str">
        <f>+UPPER('2019'!C617)</f>
        <v/>
      </c>
    </row>
    <row r="595" spans="1:1" x14ac:dyDescent="0.25">
      <c r="A595" t="str">
        <f>+UPPER('2019'!C618)</f>
        <v/>
      </c>
    </row>
    <row r="596" spans="1:1" x14ac:dyDescent="0.25">
      <c r="A596" t="str">
        <f>+UPPER('2019'!C619)</f>
        <v/>
      </c>
    </row>
    <row r="597" spans="1:1" x14ac:dyDescent="0.25">
      <c r="A597" t="str">
        <f>+UPPER('2019'!C620)</f>
        <v/>
      </c>
    </row>
    <row r="598" spans="1:1" x14ac:dyDescent="0.25">
      <c r="A598" t="str">
        <f>+UPPER('2019'!C621)</f>
        <v/>
      </c>
    </row>
    <row r="599" spans="1:1" x14ac:dyDescent="0.25">
      <c r="A599" t="str">
        <f>+UPPER('2019'!C622)</f>
        <v/>
      </c>
    </row>
    <row r="600" spans="1:1" x14ac:dyDescent="0.25">
      <c r="A600" t="str">
        <f>+UPPER('2019'!C623)</f>
        <v/>
      </c>
    </row>
    <row r="601" spans="1:1" x14ac:dyDescent="0.25">
      <c r="A601" t="str">
        <f>+UPPER('2019'!C624)</f>
        <v/>
      </c>
    </row>
    <row r="602" spans="1:1" x14ac:dyDescent="0.25">
      <c r="A602" t="str">
        <f>+UPPER('2019'!C625)</f>
        <v/>
      </c>
    </row>
    <row r="603" spans="1:1" x14ac:dyDescent="0.25">
      <c r="A603" t="str">
        <f>+UPPER('2019'!C626)</f>
        <v/>
      </c>
    </row>
    <row r="604" spans="1:1" x14ac:dyDescent="0.25">
      <c r="A604" t="str">
        <f>+UPPER('2019'!C627)</f>
        <v/>
      </c>
    </row>
    <row r="605" spans="1:1" x14ac:dyDescent="0.25">
      <c r="A605" t="str">
        <f>+UPPER('2019'!C628)</f>
        <v/>
      </c>
    </row>
    <row r="606" spans="1:1" x14ac:dyDescent="0.25">
      <c r="A606" t="str">
        <f>+UPPER('2019'!C629)</f>
        <v/>
      </c>
    </row>
    <row r="607" spans="1:1" x14ac:dyDescent="0.25">
      <c r="A607" t="str">
        <f>+UPPER('2019'!C630)</f>
        <v/>
      </c>
    </row>
    <row r="608" spans="1:1" x14ac:dyDescent="0.25">
      <c r="A608" t="str">
        <f>+UPPER('2019'!C631)</f>
        <v/>
      </c>
    </row>
    <row r="609" spans="1:1" x14ac:dyDescent="0.25">
      <c r="A609" t="str">
        <f>+UPPER('2019'!C632)</f>
        <v/>
      </c>
    </row>
    <row r="610" spans="1:1" x14ac:dyDescent="0.25">
      <c r="A610" t="str">
        <f>+UPPER('2019'!C633)</f>
        <v/>
      </c>
    </row>
    <row r="611" spans="1:1" x14ac:dyDescent="0.25">
      <c r="A611" t="str">
        <f>+UPPER('2019'!C634)</f>
        <v/>
      </c>
    </row>
    <row r="612" spans="1:1" x14ac:dyDescent="0.25">
      <c r="A612" t="str">
        <f>+UPPER('2019'!C635)</f>
        <v/>
      </c>
    </row>
    <row r="613" spans="1:1" x14ac:dyDescent="0.25">
      <c r="A613" t="str">
        <f>+UPPER('2019'!C636)</f>
        <v/>
      </c>
    </row>
    <row r="614" spans="1:1" x14ac:dyDescent="0.25">
      <c r="A614" t="str">
        <f>+UPPER('2019'!C637)</f>
        <v/>
      </c>
    </row>
    <row r="615" spans="1:1" x14ac:dyDescent="0.25">
      <c r="A615" t="str">
        <f>+UPPER('2019'!C638)</f>
        <v/>
      </c>
    </row>
    <row r="616" spans="1:1" x14ac:dyDescent="0.25">
      <c r="A616" t="str">
        <f>+UPPER('2019'!C639)</f>
        <v/>
      </c>
    </row>
    <row r="617" spans="1:1" x14ac:dyDescent="0.25">
      <c r="A617" t="str">
        <f>+UPPER('2019'!C640)</f>
        <v/>
      </c>
    </row>
    <row r="618" spans="1:1" x14ac:dyDescent="0.25">
      <c r="A618" t="str">
        <f>+UPPER('2019'!C641)</f>
        <v/>
      </c>
    </row>
    <row r="619" spans="1:1" x14ac:dyDescent="0.25">
      <c r="A619" t="str">
        <f>+UPPER('2019'!C642)</f>
        <v/>
      </c>
    </row>
    <row r="620" spans="1:1" x14ac:dyDescent="0.25">
      <c r="A620" t="str">
        <f>+UPPER('2019'!C643)</f>
        <v/>
      </c>
    </row>
    <row r="621" spans="1:1" x14ac:dyDescent="0.25">
      <c r="A621" t="str">
        <f>+UPPER('2019'!C644)</f>
        <v/>
      </c>
    </row>
    <row r="622" spans="1:1" x14ac:dyDescent="0.25">
      <c r="A622" t="str">
        <f>+UPPER('2019'!C645)</f>
        <v/>
      </c>
    </row>
    <row r="623" spans="1:1" x14ac:dyDescent="0.25">
      <c r="A623" t="str">
        <f>+UPPER('2019'!C646)</f>
        <v/>
      </c>
    </row>
    <row r="624" spans="1:1" x14ac:dyDescent="0.25">
      <c r="A624" t="str">
        <f>+UPPER('2019'!C647)</f>
        <v/>
      </c>
    </row>
    <row r="625" spans="1:1" x14ac:dyDescent="0.25">
      <c r="A625" t="str">
        <f>+UPPER('2019'!C648)</f>
        <v/>
      </c>
    </row>
    <row r="626" spans="1:1" x14ac:dyDescent="0.25">
      <c r="A626" t="str">
        <f>+UPPER('2019'!C649)</f>
        <v/>
      </c>
    </row>
    <row r="627" spans="1:1" x14ac:dyDescent="0.25">
      <c r="A627" t="str">
        <f>+UPPER('2019'!C650)</f>
        <v/>
      </c>
    </row>
    <row r="628" spans="1:1" x14ac:dyDescent="0.25">
      <c r="A628" t="str">
        <f>+UPPER('2019'!C651)</f>
        <v/>
      </c>
    </row>
    <row r="629" spans="1:1" x14ac:dyDescent="0.25">
      <c r="A629" t="str">
        <f>+UPPER('2019'!C652)</f>
        <v/>
      </c>
    </row>
    <row r="630" spans="1:1" x14ac:dyDescent="0.25">
      <c r="A630" t="str">
        <f>+UPPER('2019'!C653)</f>
        <v/>
      </c>
    </row>
    <row r="631" spans="1:1" x14ac:dyDescent="0.25">
      <c r="A631" t="str">
        <f>+UPPER('2019'!C654)</f>
        <v/>
      </c>
    </row>
    <row r="632" spans="1:1" x14ac:dyDescent="0.25">
      <c r="A632" t="str">
        <f>+UPPER('2019'!C655)</f>
        <v/>
      </c>
    </row>
    <row r="633" spans="1:1" x14ac:dyDescent="0.25">
      <c r="A633" t="str">
        <f>+UPPER('2019'!C656)</f>
        <v/>
      </c>
    </row>
    <row r="634" spans="1:1" x14ac:dyDescent="0.25">
      <c r="A634" t="str">
        <f>+UPPER('2019'!C657)</f>
        <v/>
      </c>
    </row>
    <row r="635" spans="1:1" x14ac:dyDescent="0.25">
      <c r="A635" t="str">
        <f>+UPPER('2019'!C658)</f>
        <v/>
      </c>
    </row>
    <row r="636" spans="1:1" x14ac:dyDescent="0.25">
      <c r="A636" t="str">
        <f>+UPPER('2019'!C659)</f>
        <v/>
      </c>
    </row>
    <row r="637" spans="1:1" x14ac:dyDescent="0.25">
      <c r="A637" t="str">
        <f>+UPPER('2019'!C660)</f>
        <v/>
      </c>
    </row>
    <row r="638" spans="1:1" x14ac:dyDescent="0.25">
      <c r="A638" t="str">
        <f>+UPPER('2019'!C661)</f>
        <v/>
      </c>
    </row>
    <row r="639" spans="1:1" x14ac:dyDescent="0.25">
      <c r="A639" t="str">
        <f>+UPPER('2019'!C662)</f>
        <v/>
      </c>
    </row>
    <row r="640" spans="1:1" x14ac:dyDescent="0.25">
      <c r="A640" t="str">
        <f>+UPPER('2019'!C663)</f>
        <v/>
      </c>
    </row>
    <row r="641" spans="1:1" x14ac:dyDescent="0.25">
      <c r="A641" t="str">
        <f>+UPPER('2019'!C664)</f>
        <v/>
      </c>
    </row>
    <row r="642" spans="1:1" x14ac:dyDescent="0.25">
      <c r="A642" t="str">
        <f>+UPPER('2019'!C665)</f>
        <v/>
      </c>
    </row>
    <row r="643" spans="1:1" x14ac:dyDescent="0.25">
      <c r="A643" t="str">
        <f>+UPPER('2019'!C666)</f>
        <v/>
      </c>
    </row>
    <row r="644" spans="1:1" x14ac:dyDescent="0.25">
      <c r="A644" t="str">
        <f>+UPPER('2019'!C667)</f>
        <v/>
      </c>
    </row>
    <row r="645" spans="1:1" x14ac:dyDescent="0.25">
      <c r="A645" t="str">
        <f>+UPPER('2019'!C668)</f>
        <v/>
      </c>
    </row>
    <row r="646" spans="1:1" x14ac:dyDescent="0.25">
      <c r="A646" t="str">
        <f>+UPPER('2019'!C669)</f>
        <v/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6449FF70178844CA32EC41432BBF754" ma:contentTypeVersion="4" ma:contentTypeDescription="Crear nuevo documento." ma:contentTypeScope="" ma:versionID="22f43a9e782b25a5f4ffaa7eb0f2ddf5">
  <xsd:schema xmlns:xsd="http://www.w3.org/2001/XMLSchema" xmlns:xs="http://www.w3.org/2001/XMLSchema" xmlns:p="http://schemas.microsoft.com/office/2006/metadata/properties" xmlns:ns1="fcf8ef0a-6c65-487f-a141-dc9a577490dd" xmlns:ns3="23eca97a-600f-4568-8c64-ad7c26f47965" targetNamespace="http://schemas.microsoft.com/office/2006/metadata/properties" ma:root="true" ma:fieldsID="8e0b76bd65d53a2ac9a5ecc4745eafe7" ns1:_="" ns3:_="">
    <xsd:import namespace="fcf8ef0a-6c65-487f-a141-dc9a577490dd"/>
    <xsd:import namespace="23eca97a-600f-4568-8c64-ad7c26f47965"/>
    <xsd:element name="properties">
      <xsd:complexType>
        <xsd:sequence>
          <xsd:element name="documentManagement">
            <xsd:complexType>
              <xsd:all>
                <xsd:element ref="ns1:A_x00f1_o" minOccurs="0"/>
                <xsd:element ref="ns1:Fecha_x0020_de_x0020_Creaci_x00f3_n" minOccurs="0"/>
                <xsd:element ref="ns1:Descripci_x00f3_n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f8ef0a-6c65-487f-a141-dc9a577490dd" elementFormDefault="qualified">
    <xsd:import namespace="http://schemas.microsoft.com/office/2006/documentManagement/types"/>
    <xsd:import namespace="http://schemas.microsoft.com/office/infopath/2007/PartnerControls"/>
    <xsd:element name="A_x00f1_o" ma:index="0" nillable="true" ma:displayName="Año" ma:internalName="A_x00f1_o">
      <xsd:simpleType>
        <xsd:restriction base="dms:Text">
          <xsd:maxLength value="10"/>
        </xsd:restriction>
      </xsd:simpleType>
    </xsd:element>
    <xsd:element name="Fecha_x0020_de_x0020_Creaci_x00f3_n" ma:index="3" nillable="true" ma:displayName="Fecha de Creación" ma:description="La fecha en que se creó este recurso." ma:format="DateOnly" ma:internalName="Fecha_x0020_de_x0020_Creaci_x00f3_n">
      <xsd:simpleType>
        <xsd:restriction base="dms:DateTime"/>
      </xsd:simpleType>
    </xsd:element>
    <xsd:element name="Descripci_x00f3_n" ma:index="4" ma:displayName="Descripción" ma:internalName="Descripci_x00f3_n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eca97a-600f-4568-8c64-ad7c26f47965" elementFormDefault="qualified">
    <xsd:import namespace="http://schemas.microsoft.com/office/2006/documentManagement/types"/>
    <xsd:import namespace="http://schemas.microsoft.com/office/infopath/2007/PartnerControls"/>
    <xsd:element name="SharedWithUsers" ma:index="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e contenido"/>
        <xsd:element ref="dc:title" minOccurs="0" maxOccurs="1" ma:index="2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fcf8ef0a-6c65-487f-a141-dc9a577490dd">Plan Anual de Adquisiciones </Descripci_x00f3_n>
    <A_x00f1_o xmlns="fcf8ef0a-6c65-487f-a141-dc9a577490dd">2019</A_x00f1_o>
    <Fecha_x0020_de_x0020_Creaci_x00f3_n xmlns="fcf8ef0a-6c65-487f-a141-dc9a577490dd">2019-01-29T05:00:00+00:00</Fecha_x0020_de_x0020_Creaci_x00f3_n>
  </documentManagement>
</p:properties>
</file>

<file path=customXml/itemProps1.xml><?xml version="1.0" encoding="utf-8"?>
<ds:datastoreItem xmlns:ds="http://schemas.openxmlformats.org/officeDocument/2006/customXml" ds:itemID="{EAB399B7-D340-4EDB-914E-CB3017E70BAB}"/>
</file>

<file path=customXml/itemProps2.xml><?xml version="1.0" encoding="utf-8"?>
<ds:datastoreItem xmlns:ds="http://schemas.openxmlformats.org/officeDocument/2006/customXml" ds:itemID="{9E442A24-9DFA-4B45-844F-BF601AC62027}"/>
</file>

<file path=customXml/itemProps3.xml><?xml version="1.0" encoding="utf-8"?>
<ds:datastoreItem xmlns:ds="http://schemas.openxmlformats.org/officeDocument/2006/customXml" ds:itemID="{B8BE4F79-2DFF-4D53-A9C6-83CEE44CDC5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2019</vt:lpstr>
      <vt:lpstr>Hoja1</vt:lpstr>
      <vt:lpstr>'2019'!Área_de_impresión</vt:lpstr>
      <vt:lpstr>'2019'!Títulos_a_imprimir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Maria Doris Alvarez Hernandez</dc:creator>
  <cp:lastModifiedBy>Luisa Fernanda Gaviria Cano</cp:lastModifiedBy>
  <cp:lastPrinted>2018-12-07T14:24:22Z</cp:lastPrinted>
  <dcterms:created xsi:type="dcterms:W3CDTF">2016-11-28T15:03:12Z</dcterms:created>
  <dcterms:modified xsi:type="dcterms:W3CDTF">2019-01-29T14:30:18Z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0x01010016449FF70178844CA32EC41432BBF754</vt:lpwstr>
  </property>
</Properties>
</file>